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56" windowHeight="11640" activeTab="0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</sheets>
  <definedNames>
    <definedName name="closed">#REF!</definedName>
    <definedName name="location">'Населенный пункт'!$A$1:$A$5</definedName>
    <definedName name="school_type">'Тип ОУ'!$A$1:$A$10</definedName>
  </definedNames>
  <calcPr fullCalcOnLoad="1"/>
</workbook>
</file>

<file path=xl/comments1.xml><?xml version="1.0" encoding="utf-8"?>
<comments xmlns="http://schemas.openxmlformats.org/spreadsheetml/2006/main">
  <authors>
    <author>Laputin</author>
    <author>Stepanov</author>
  </authors>
  <commentList>
    <comment ref="H7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P7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Y7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призер,</t>
        </r>
        <r>
          <rPr>
            <sz val="8"/>
            <rFont val="Tahoma"/>
            <family val="2"/>
          </rPr>
          <t>участник</t>
        </r>
      </text>
    </comment>
  </commentList>
</comments>
</file>

<file path=xl/comments2.xml><?xml version="1.0" encoding="utf-8"?>
<comments xmlns="http://schemas.openxmlformats.org/spreadsheetml/2006/main">
  <authors>
    <author>Laputin</author>
    <author>Stepanov</author>
  </authors>
  <commentList>
    <comment ref="H7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P7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Y7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призер,</t>
        </r>
        <r>
          <rPr>
            <sz val="8"/>
            <rFont val="Tahoma"/>
            <family val="2"/>
          </rPr>
          <t>участник</t>
        </r>
      </text>
    </comment>
  </commentList>
</comments>
</file>

<file path=xl/comments3.xml><?xml version="1.0" encoding="utf-8"?>
<comments xmlns="http://schemas.openxmlformats.org/spreadsheetml/2006/main">
  <authors>
    <author>Laputin</author>
    <author>Stepanov</author>
  </authors>
  <commentList>
    <comment ref="H7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P7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  <comment ref="Y7" authorId="1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призер,</t>
        </r>
        <r>
          <rPr>
            <sz val="8"/>
            <rFont val="Tahoma"/>
            <family val="2"/>
          </rPr>
          <t>участник</t>
        </r>
      </text>
    </comment>
  </commentList>
</comments>
</file>

<file path=xl/sharedStrings.xml><?xml version="1.0" encoding="utf-8"?>
<sst xmlns="http://schemas.openxmlformats.org/spreadsheetml/2006/main" count="1163" uniqueCount="399">
  <si>
    <t>Предмет олимпиады:</t>
  </si>
  <si>
    <t>муж.</t>
  </si>
  <si>
    <t>жен.</t>
  </si>
  <si>
    <t>Этап:</t>
  </si>
  <si>
    <t>Лицей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</si>
  <si>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</si>
  <si>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</si>
  <si>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</si>
  <si>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</si>
  <si>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</si>
  <si>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</si>
  <si>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</si>
  <si>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Владимировна</t>
  </si>
  <si>
    <t>Анастасия</t>
  </si>
  <si>
    <t>Андреевна</t>
  </si>
  <si>
    <t>Ольга</t>
  </si>
  <si>
    <t>Николаевна</t>
  </si>
  <si>
    <t>Алена</t>
  </si>
  <si>
    <t>Иванов</t>
  </si>
  <si>
    <t>Сергеевна</t>
  </si>
  <si>
    <t>Гражданство</t>
  </si>
  <si>
    <t>Центр образования</t>
  </si>
  <si>
    <t>Россия</t>
  </si>
  <si>
    <t>победитель</t>
  </si>
  <si>
    <t>призер</t>
  </si>
  <si>
    <t>Октябрьский</t>
  </si>
  <si>
    <t>поля, помеченные желтым цветом, обязательны для заполнения</t>
  </si>
  <si>
    <t>город</t>
  </si>
  <si>
    <t>поселок</t>
  </si>
  <si>
    <t>ПГТ</t>
  </si>
  <si>
    <t>село</t>
  </si>
  <si>
    <t>деревня</t>
  </si>
  <si>
    <t>Гимназия</t>
  </si>
  <si>
    <t>Кадетская школа</t>
  </si>
  <si>
    <t>Другое</t>
  </si>
  <si>
    <t>поля, выделенные жирным шрифтом, имеют примечание — для его просмотра подведите курсор к полю</t>
  </si>
  <si>
    <t>Субъект РФ:</t>
  </si>
  <si>
    <t>Общий рейтинг
(место)</t>
  </si>
  <si>
    <t>Класс
обучения</t>
  </si>
  <si>
    <t>Тип населенного
пункта</t>
  </si>
  <si>
    <t>Сокращенное название</t>
  </si>
  <si>
    <t>Муниципальный этап</t>
  </si>
  <si>
    <t>Негосударственное образовательное учреждение</t>
  </si>
  <si>
    <t xml:space="preserve">СОШ </t>
  </si>
  <si>
    <t>СОШ с углубленным изучением</t>
  </si>
  <si>
    <t>ООШ</t>
  </si>
  <si>
    <t>ГОУ (респ.)</t>
  </si>
  <si>
    <t>Полное название ОУ (по уставу!)</t>
  </si>
  <si>
    <t>Статус участия</t>
  </si>
  <si>
    <t xml:space="preserve">Наименование муниципального образования (муниципальный район, городской округ)  </t>
  </si>
  <si>
    <t>Территория</t>
  </si>
  <si>
    <t>Республика Башкортостан</t>
  </si>
  <si>
    <t>Дата проведения олимпиады:</t>
  </si>
  <si>
    <t>Данные об участнике</t>
  </si>
  <si>
    <t>Данные об учителе</t>
  </si>
  <si>
    <t>Данные об ОУ учителя и учащегося</t>
  </si>
  <si>
    <t>№ п\п</t>
  </si>
  <si>
    <t>Название
населенного пункта</t>
  </si>
  <si>
    <t>Тур и результат</t>
  </si>
  <si>
    <t>Сумма баллов</t>
  </si>
  <si>
    <t>Доля от макс.суммы баллов (%)</t>
  </si>
  <si>
    <t>участник</t>
  </si>
  <si>
    <t>Примечания:</t>
  </si>
  <si>
    <t>Ранжированный список участников предоставляется строго по требуемой форме не позднее 48 часов с момента проведения олимпиады по адресам: lilya_ahatova@mail.ru ( со всех внешних адресов) и lfmorb@morb.ru (c  сервера Министерства образования РБ)</t>
  </si>
  <si>
    <t>Ранжированные списки предоставляются отдельно по 9, 10, 11 классам в отдельных вложениях</t>
  </si>
  <si>
    <t>макс бал</t>
  </si>
  <si>
    <t>Уфимский район</t>
  </si>
  <si>
    <t>Викторовна</t>
  </si>
  <si>
    <t>Андреева</t>
  </si>
  <si>
    <t>Елена</t>
  </si>
  <si>
    <t>Юрьевна</t>
  </si>
  <si>
    <t>Муниципальное общеобразовательное бюджетное учреждение лицей села Булгаково муниципального района Уфимский район Республики Башкортостан</t>
  </si>
  <si>
    <t>Каримова</t>
  </si>
  <si>
    <t>Ильдаровна</t>
  </si>
  <si>
    <t>Гульшат</t>
  </si>
  <si>
    <t>Михайловна</t>
  </si>
  <si>
    <t>Гурентьева</t>
  </si>
  <si>
    <t>Ирина</t>
  </si>
  <si>
    <t>Рифовна</t>
  </si>
  <si>
    <t>Евгеньевич</t>
  </si>
  <si>
    <t>Кузнецова</t>
  </si>
  <si>
    <t>Степановна</t>
  </si>
  <si>
    <t>Иткулов</t>
  </si>
  <si>
    <t>Юнирович</t>
  </si>
  <si>
    <t>Айгуль</t>
  </si>
  <si>
    <t>Айратовна</t>
  </si>
  <si>
    <t>Сабитова</t>
  </si>
  <si>
    <t>Марина</t>
  </si>
  <si>
    <t>Даниловна</t>
  </si>
  <si>
    <t>Кадырова</t>
  </si>
  <si>
    <t>Эльвира</t>
  </si>
  <si>
    <t>История</t>
  </si>
  <si>
    <t>Русский Юрмаш</t>
  </si>
  <si>
    <t>Альмухаметова</t>
  </si>
  <si>
    <t>Гульназ</t>
  </si>
  <si>
    <t>Мухтаровна</t>
  </si>
  <si>
    <t>Людмила</t>
  </si>
  <si>
    <t>Петровна</t>
  </si>
  <si>
    <t>Зайнулина</t>
  </si>
  <si>
    <t>Якубенко</t>
  </si>
  <si>
    <t>Татьяна</t>
  </si>
  <si>
    <t>Леонидовна</t>
  </si>
  <si>
    <t>Зубово</t>
  </si>
  <si>
    <t>Гимадрисламова</t>
  </si>
  <si>
    <t>Разалина</t>
  </si>
  <si>
    <t>Маратовна</t>
  </si>
  <si>
    <t>Семеняго</t>
  </si>
  <si>
    <t>Алеся</t>
  </si>
  <si>
    <t>Анатольевна</t>
  </si>
  <si>
    <t>Куляшов</t>
  </si>
  <si>
    <t>Алексеевка</t>
  </si>
  <si>
    <t>Черкассы</t>
  </si>
  <si>
    <t>Гайсина</t>
  </si>
  <si>
    <t>Азатовна</t>
  </si>
  <si>
    <t>Лихая</t>
  </si>
  <si>
    <t>Геннадьевна</t>
  </si>
  <si>
    <t>Жуково</t>
  </si>
  <si>
    <t>Салимова</t>
  </si>
  <si>
    <t>Камила</t>
  </si>
  <si>
    <t>Авдон</t>
  </si>
  <si>
    <t>Ильмир</t>
  </si>
  <si>
    <t>Регина</t>
  </si>
  <si>
    <t>Ранисовна</t>
  </si>
  <si>
    <t>Дмитриевка</t>
  </si>
  <si>
    <t>Гуссамова</t>
  </si>
  <si>
    <t>Савельева</t>
  </si>
  <si>
    <t>Валерий</t>
  </si>
  <si>
    <t>Алексеевич</t>
  </si>
  <si>
    <t>Подымалово</t>
  </si>
  <si>
    <t>Мугалимова</t>
  </si>
  <si>
    <t>Зульфия</t>
  </si>
  <si>
    <t>Асгатовна</t>
  </si>
  <si>
    <t>Хайруллина</t>
  </si>
  <si>
    <t>Вахитовна</t>
  </si>
  <si>
    <t>Кармасан</t>
  </si>
  <si>
    <t>Сагатдинов</t>
  </si>
  <si>
    <t>Айдар</t>
  </si>
  <si>
    <t>Ильдарович</t>
  </si>
  <si>
    <t>Токарева</t>
  </si>
  <si>
    <t>Красный Яр</t>
  </si>
  <si>
    <t>Семенов</t>
  </si>
  <si>
    <t xml:space="preserve">Виталий </t>
  </si>
  <si>
    <t>Юрьевич</t>
  </si>
  <si>
    <t>Халлиулина</t>
  </si>
  <si>
    <t>Ивановна</t>
  </si>
  <si>
    <t>Вихров</t>
  </si>
  <si>
    <t xml:space="preserve">Юрий </t>
  </si>
  <si>
    <t>Нижегородка</t>
  </si>
  <si>
    <t>Потютко</t>
  </si>
  <si>
    <t>Сагитова</t>
  </si>
  <si>
    <t>Марьям</t>
  </si>
  <si>
    <t>Сумагатовна</t>
  </si>
  <si>
    <t>Юматово</t>
  </si>
  <si>
    <t>Гималетдинов</t>
  </si>
  <si>
    <t>Альберт</t>
  </si>
  <si>
    <t>Нафисович</t>
  </si>
  <si>
    <t>Андрианов</t>
  </si>
  <si>
    <t xml:space="preserve">Андрей </t>
  </si>
  <si>
    <t>Иванович</t>
  </si>
  <si>
    <t>Миловка</t>
  </si>
  <si>
    <t>Николай</t>
  </si>
  <si>
    <t>Партнова</t>
  </si>
  <si>
    <t>Булгаково</t>
  </si>
  <si>
    <t>Калимуллина</t>
  </si>
  <si>
    <t>Лилия</t>
  </si>
  <si>
    <t>Ришатовна</t>
  </si>
  <si>
    <t>Чернолесовкий</t>
  </si>
  <si>
    <t xml:space="preserve">Михайлова </t>
  </si>
  <si>
    <t>Инесса</t>
  </si>
  <si>
    <t>Дамировна</t>
  </si>
  <si>
    <t xml:space="preserve">Давлетова  </t>
  </si>
  <si>
    <t xml:space="preserve">Надежда </t>
  </si>
  <si>
    <t xml:space="preserve">Валерий </t>
  </si>
  <si>
    <t>Александрович</t>
  </si>
  <si>
    <t>Михайлова</t>
  </si>
  <si>
    <t>Гареев</t>
  </si>
  <si>
    <t>Ильгиз</t>
  </si>
  <si>
    <t>Рустямович</t>
  </si>
  <si>
    <t>Дамиловна</t>
  </si>
  <si>
    <t>Нурлино</t>
  </si>
  <si>
    <t>Нигьматзянова</t>
  </si>
  <si>
    <t>Рафиса</t>
  </si>
  <si>
    <t>Асафовна</t>
  </si>
  <si>
    <t>Сунагатовна</t>
  </si>
  <si>
    <t>Шибанова</t>
  </si>
  <si>
    <t>Роза</t>
  </si>
  <si>
    <t>Гирфановна</t>
  </si>
  <si>
    <t>Азнабаева</t>
  </si>
  <si>
    <t>Халиуллина</t>
  </si>
  <si>
    <t>Филиппов</t>
  </si>
  <si>
    <t>Константин</t>
  </si>
  <si>
    <t>Макарова</t>
  </si>
  <si>
    <t>Дарья</t>
  </si>
  <si>
    <t>Ахунзянова</t>
  </si>
  <si>
    <t>Нурия</t>
  </si>
  <si>
    <t>Фариовна</t>
  </si>
  <si>
    <t>Яруллина</t>
  </si>
  <si>
    <t>Гузель</t>
  </si>
  <si>
    <t>Ильгизаровна</t>
  </si>
  <si>
    <t>Виктор</t>
  </si>
  <si>
    <t>Олегович</t>
  </si>
  <si>
    <t>Доценко</t>
  </si>
  <si>
    <t>Нина</t>
  </si>
  <si>
    <t>Николаевка</t>
  </si>
  <si>
    <t>Марат</t>
  </si>
  <si>
    <t>Миниханович</t>
  </si>
  <si>
    <t>Ярышев</t>
  </si>
  <si>
    <t>Саитбатолович</t>
  </si>
  <si>
    <t>Гизизуллин</t>
  </si>
  <si>
    <t>Уракаева</t>
  </si>
  <si>
    <t>Айбина</t>
  </si>
  <si>
    <t>Шайнуровна</t>
  </si>
  <si>
    <t>Ломакин</t>
  </si>
  <si>
    <t>Сергей</t>
  </si>
  <si>
    <t>Сенина</t>
  </si>
  <si>
    <t>Михайловка</t>
  </si>
  <si>
    <t>Сазонова</t>
  </si>
  <si>
    <t>Вероника</t>
  </si>
  <si>
    <t>Дмитрий</t>
  </si>
  <si>
    <t>Викторович</t>
  </si>
  <si>
    <t>Николаека</t>
  </si>
  <si>
    <t>Мухаметьянов</t>
  </si>
  <si>
    <t>Данур</t>
  </si>
  <si>
    <t>Ханифович</t>
  </si>
  <si>
    <t>Магасумова</t>
  </si>
  <si>
    <t>Екатерина</t>
  </si>
  <si>
    <t>Олеговна</t>
  </si>
  <si>
    <t>Бухмастова</t>
  </si>
  <si>
    <t>Васильевна</t>
  </si>
  <si>
    <t>Александровна</t>
  </si>
  <si>
    <t>Салянов</t>
  </si>
  <si>
    <t>Радимир</t>
  </si>
  <si>
    <t>Радинович</t>
  </si>
  <si>
    <t>Вагапов</t>
  </si>
  <si>
    <t>Ринат</t>
  </si>
  <si>
    <t>Хакимович</t>
  </si>
  <si>
    <t>Угарова</t>
  </si>
  <si>
    <t>Яхияртдинов</t>
  </si>
  <si>
    <t>Азат</t>
  </si>
  <si>
    <t>Лабибович</t>
  </si>
  <si>
    <t>Добрянская</t>
  </si>
  <si>
    <t>Александра</t>
  </si>
  <si>
    <t>Соколова</t>
  </si>
  <si>
    <t>Вдадимировна</t>
  </si>
  <si>
    <t>Тимурбаева</t>
  </si>
  <si>
    <t>Эмма</t>
  </si>
  <si>
    <t>Славиковна</t>
  </si>
  <si>
    <t>Тупиков</t>
  </si>
  <si>
    <t>Олег</t>
  </si>
  <si>
    <t>Андриянов</t>
  </si>
  <si>
    <t>Халитова</t>
  </si>
  <si>
    <t>Шамильевна</t>
  </si>
  <si>
    <t>Ниганов</t>
  </si>
  <si>
    <t>Александр</t>
  </si>
  <si>
    <t>Гайфуллин</t>
  </si>
  <si>
    <t>Фанзиль</t>
  </si>
  <si>
    <t>Ильгизович</t>
  </si>
  <si>
    <t>Вахиовна</t>
  </si>
  <si>
    <t>Минязова</t>
  </si>
  <si>
    <t>Ляйсан</t>
  </si>
  <si>
    <t>Рустемовна</t>
  </si>
  <si>
    <t>Лина</t>
  </si>
  <si>
    <t>Юлия</t>
  </si>
  <si>
    <t>Ильдар</t>
  </si>
  <si>
    <t>Фаритович</t>
  </si>
  <si>
    <t>Камышлы</t>
  </si>
  <si>
    <t>Степанова</t>
  </si>
  <si>
    <t>Чернейкина</t>
  </si>
  <si>
    <t>Яна</t>
  </si>
  <si>
    <t>Плотникова</t>
  </si>
  <si>
    <t>Хабибов</t>
  </si>
  <si>
    <t>Артур</t>
  </si>
  <si>
    <t>Ильхамович</t>
  </si>
  <si>
    <t>Ишмаева</t>
  </si>
  <si>
    <t>Георгиевна</t>
  </si>
  <si>
    <t>Волково</t>
  </si>
  <si>
    <t>Качковская</t>
  </si>
  <si>
    <t>Наталья</t>
  </si>
  <si>
    <t>Валерьевна</t>
  </si>
  <si>
    <t>Шарипов</t>
  </si>
  <si>
    <t>Рафик</t>
  </si>
  <si>
    <t>Сальманович</t>
  </si>
  <si>
    <t>Таптыково</t>
  </si>
  <si>
    <t>Пешкеев</t>
  </si>
  <si>
    <t>Игоревич</t>
  </si>
  <si>
    <t>Хафизова</t>
  </si>
  <si>
    <t>Фаритовна</t>
  </si>
  <si>
    <t>Римовна</t>
  </si>
  <si>
    <t>Кумлекуль</t>
  </si>
  <si>
    <t>Мулюков</t>
  </si>
  <si>
    <t>Варисович</t>
  </si>
  <si>
    <t>Саляхов</t>
  </si>
  <si>
    <t>Станислав</t>
  </si>
  <si>
    <t>Финатович</t>
  </si>
  <si>
    <t>Пальцев</t>
  </si>
  <si>
    <t>Павел</t>
  </si>
  <si>
    <t>Кабирова</t>
  </si>
  <si>
    <t>Элина</t>
  </si>
  <si>
    <t>Фанилевна</t>
  </si>
  <si>
    <t>Сазанов</t>
  </si>
  <si>
    <t>Хурматулина</t>
  </si>
  <si>
    <t>Фания</t>
  </si>
  <si>
    <t>Сультановна</t>
  </si>
  <si>
    <t>Кириллово</t>
  </si>
  <si>
    <t>Ларионов</t>
  </si>
  <si>
    <t>Шабаева</t>
  </si>
  <si>
    <t>Оксана</t>
  </si>
  <si>
    <t>Дмитриевна</t>
  </si>
  <si>
    <t>Иванова</t>
  </si>
  <si>
    <t>Светлана</t>
  </si>
  <si>
    <t>Шухтуев</t>
  </si>
  <si>
    <t>Родион</t>
  </si>
  <si>
    <t>Андреевич</t>
  </si>
  <si>
    <t>Ананьева</t>
  </si>
  <si>
    <t>Евгеньевна</t>
  </si>
  <si>
    <t>Меснянкина</t>
  </si>
  <si>
    <t>Касьянова</t>
  </si>
  <si>
    <t>Ольховое</t>
  </si>
  <si>
    <t>Рябчук</t>
  </si>
  <si>
    <t>Саитбаталович</t>
  </si>
  <si>
    <t>Барышев</t>
  </si>
  <si>
    <t>Егоров</t>
  </si>
  <si>
    <t>Андрей</t>
  </si>
  <si>
    <t>Геннадьевич</t>
  </si>
  <si>
    <t>Романова</t>
  </si>
  <si>
    <t>Некрасова</t>
  </si>
  <si>
    <t>Любовь</t>
  </si>
  <si>
    <t>Шмидтово</t>
  </si>
  <si>
    <t>Киселева</t>
  </si>
  <si>
    <t>Игоревна</t>
  </si>
  <si>
    <t>Выдрина</t>
  </si>
  <si>
    <t>Чесноковка</t>
  </si>
  <si>
    <t>Гафурбав</t>
  </si>
  <si>
    <t>Алмаз</t>
  </si>
  <si>
    <t>Хамитович</t>
  </si>
  <si>
    <t>Кулешов</t>
  </si>
  <si>
    <t>Зиннур</t>
  </si>
  <si>
    <t xml:space="preserve"> </t>
  </si>
  <si>
    <t>Бахарева</t>
  </si>
  <si>
    <t>Сафонов</t>
  </si>
  <si>
    <t>Фукалов</t>
  </si>
  <si>
    <t>Латыпова</t>
  </si>
  <si>
    <r>
      <t xml:space="preserve">Ранжированный список участников Всероссийской олимпиады школьников </t>
    </r>
    <r>
      <rPr>
        <b/>
        <sz val="10"/>
        <rFont val="Arial Cyr"/>
        <family val="0"/>
      </rPr>
      <t>по истории</t>
    </r>
    <r>
      <rPr>
        <sz val="10"/>
        <rFont val="Arial Cyr"/>
        <family val="0"/>
      </rPr>
      <t xml:space="preserve"> в  2009-2010 учебном году</t>
    </r>
  </si>
  <si>
    <t>3 декабря 2009 года</t>
  </si>
  <si>
    <t>Муниципальное общеобразовательное бюджетное учреждение средняя общеобразовательная школа села Дмитриевка муниципального района Уфимский район Республики Башкортостан</t>
  </si>
  <si>
    <t xml:space="preserve"> МОБУ СОШ </t>
  </si>
  <si>
    <t>Муниципальное общеобразовательное бюджетное учреждение средняя общеобразовательная школа села Зубово муниципального района Уфимский район Республики Башкортостан</t>
  </si>
  <si>
    <t xml:space="preserve">МОБУ СОШ </t>
  </si>
  <si>
    <t xml:space="preserve"> МОБУ лицей </t>
  </si>
  <si>
    <r>
      <t xml:space="preserve">Ранжированный список участников Всероссийской олимпиады школьников </t>
    </r>
    <r>
      <rPr>
        <b/>
        <sz val="10"/>
        <rFont val="Arial Cyr"/>
        <family val="0"/>
      </rPr>
      <t>по истории</t>
    </r>
    <r>
      <rPr>
        <sz val="10"/>
        <rFont val="Arial Cyr"/>
        <family val="0"/>
      </rPr>
      <t xml:space="preserve"> в 2009-2010 учебном году</t>
    </r>
  </si>
  <si>
    <t>3 декабря 2009</t>
  </si>
  <si>
    <t>Муниципальное общеобразовательное бюджетное учреждение средняя общеобразовательная школа села Миловка муниципального района Уфимский район Республики Башкортостан</t>
  </si>
  <si>
    <t>Муниципальное общеобразовательное бюджетное учреждение основная общеобразовательная школа деревни Волково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</si>
  <si>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Михайловка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</si>
  <si>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с.Дмитриевка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</si>
  <si>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с.Нижегородка муниципального района Уфимский район Республики Башкортостан</t>
  </si>
  <si>
    <t>Муниципальное общеобразовательное бюджетное учреждение основная общеобразовательная школа села Кумлекуль муниципального района Уфимский район Республики Башкортостан</t>
  </si>
  <si>
    <t>Муниципальное общеобразовательное бюджетное учреждение основная общеобразовательная школа деревни Камышлы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</si>
  <si>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с.Авдон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</si>
  <si>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с.Зубово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</si>
  <si>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с.Красный Яр муниципального района Уфимский район Республики Башкортостан</t>
  </si>
  <si>
    <t>Муниципальное общеобразовательное бюджетное учреждение основная общеобразовательная школа с.Таптыково муниципального района Уфимский район Республики Башкортостан</t>
  </si>
  <si>
    <t>Муниципальное общеобразовательное бюджетное учреждение основная общеобразовательная школа д.Шмидтово муниципального района Уфимский район Республики Башкортостан</t>
  </si>
  <si>
    <t>Муниципальное общеобразовательное бюджетное учреждение лицей села Будгаково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</si>
  <si>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д.Николаевка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</si>
  <si>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с.Ольховое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</si>
  <si>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с.Кармасан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</si>
  <si>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с.Нурлино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</si>
  <si>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с.Черкассы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</si>
  <si>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д.Алексеевка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</si>
  <si>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с.Чесноковка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</si>
  <si>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с.Таптыково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</si>
  <si>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д.Юматово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</si>
  <si>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д.Подымалво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</si>
  <si>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с.Жуково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</si>
  <si>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д.Подымалово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</si>
  <si>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Авдон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</si>
  <si>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Красный Яр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</si>
  <si>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Октябрьский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</si>
  <si>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Черкассы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</si>
  <si>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Русский Юрмаш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</si>
  <si>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деревня Юматово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</si>
  <si>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деревня Алексеевка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</si>
  <si>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Жуково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</si>
  <si>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Кармасан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</si>
  <si>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Нижегородка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</si>
  <si>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села Чернолесовский муниципального района Уфимский район Республики Башкортостан</t>
  </si>
  <si>
    <t>МОБУ лицей</t>
  </si>
  <si>
    <t xml:space="preserve">МОБУ лицей </t>
  </si>
  <si>
    <t>Муниципальное общеобразовательное бюджетное учреждение средняя общеобразовательная школа деревня Подымалово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</si>
  <si>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д. Юматово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</si>
  <si>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с.Михайловка муниципального района Уфимский район Республики Башкортостан</t>
  </si>
  <si>
    <t>Муниципальное общеобразовательное бюджетное учреждение средняя общеобразовательная школа с.Миловка муниципального района Уфимский район Республики Башкортостан</t>
  </si>
  <si>
    <t>МОБУ ООШ</t>
  </si>
  <si>
    <t xml:space="preserve">МОБУ ООШ </t>
  </si>
  <si>
    <t>Муниципальное общеобразовательное бюджетное учреждение средняя общеобразовательная школа с.Русский Юрмаш муниципального района Уфимский район Республики Башкортостан</t>
  </si>
  <si>
    <t>Муниципальное общеобразовательное бюджетное учреждение основная  общеобразовательная школа д.Кириллово муниципального района Уфимский район Республики Башкортостан</t>
  </si>
  <si>
    <t>Зинатуллина</t>
  </si>
  <si>
    <t>Саитов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</si>
</sst>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6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0" fillId="26" borderId="10" xfId="0" applyNumberFormat="1" applyFill="1" applyBorder="1" applyAlignment="1">
      <alignment/>
    </xf>
    <xf numFmtId="1" fontId="0" fillId="0" borderId="10" xfId="0" applyNumberFormat="1" applyBorder="1" applyAlignment="1">
      <alignment vertical="center"/>
    </xf>
    <xf numFmtId="1" fontId="5" fillId="26" borderId="10" xfId="0" applyNumberFormat="1" applyFont="1" applyFill="1" applyBorder="1" applyAlignment="1">
      <alignment/>
    </xf>
    <xf numFmtId="0" fontId="5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27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22">
      <selection activeCell="A1" sqref="A1:Y1"/>
    </sheetView>
  </sheetViews>
  <sheetFormatPr defaultColWidth="9.00390625" defaultRowHeight="12.75"/>
  <cols>
    <col min="1" max="1" width="4.375" style="0" customWidth="1"/>
    <col min="2" max="2" width="11.50390625" style="0" customWidth="1"/>
    <col min="3" max="3" width="11.875" style="0" customWidth="1"/>
    <col min="4" max="4" width="11.375" style="0" customWidth="1"/>
    <col min="5" max="5" width="12.375" style="0" customWidth="1"/>
    <col min="6" max="6" width="11.125" style="0" customWidth="1"/>
    <col min="7" max="7" width="5.25390625" style="0" customWidth="1"/>
    <col min="8" max="8" width="7.50390625" style="0" customWidth="1"/>
    <col min="9" max="9" width="11.625" style="0" customWidth="1"/>
    <col min="10" max="10" width="11.25390625" style="0" customWidth="1"/>
    <col min="11" max="11" width="14.00390625" style="0" customWidth="1"/>
    <col min="12" max="12" width="6.375" style="0" customWidth="1"/>
    <col min="13" max="13" width="7.125" style="0" customWidth="1"/>
    <col min="14" max="14" width="20.75390625" style="0" customWidth="1"/>
    <col min="15" max="15" width="11.625" style="0" customWidth="1"/>
    <col min="16" max="16" width="9.125" style="0" customWidth="1"/>
    <col min="17" max="17" width="14.50390625" style="0" customWidth="1"/>
    <col min="18" max="18" width="8.125" style="0" customWidth="1"/>
    <col min="19" max="23" width="10.875" style="0" customWidth="1"/>
    <col min="24" max="24" width="8.125" style="0" customWidth="1"/>
    <col min="25" max="25" width="11.125" style="0" customWidth="1"/>
  </cols>
  <sheetData>
    <row r="1" spans="1:25" ht="12.75">
      <c r="A1" s="32" t="s">
        <v>349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2.75">
      <c r="A2" s="34" t="s">
        <v>0</v>
      </c>
      <c r="B2" s="35"/>
      <c r="C2" s="36" t="s">
        <v>91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2.75">
      <c r="A3" s="34" t="s">
        <v>36</v>
      </c>
      <c r="B3" s="35"/>
      <c r="C3" s="34" t="s">
        <v>51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5"/>
    </row>
    <row r="4" spans="1:25" ht="12.75">
      <c r="A4" s="34" t="s">
        <v>3</v>
      </c>
      <c r="B4" s="35"/>
      <c r="C4" s="34" t="s">
        <v>41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5"/>
    </row>
    <row r="5" spans="1:25" ht="12.75">
      <c r="A5" s="34" t="s">
        <v>52</v>
      </c>
      <c r="B5" s="35"/>
      <c r="C5" s="40" t="s">
        <v>350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</row>
    <row r="6" spans="2:25" ht="12.75">
      <c r="B6" s="4" t="s">
        <v>50</v>
      </c>
      <c r="C6" s="41" t="s">
        <v>53</v>
      </c>
      <c r="D6" s="41"/>
      <c r="E6" s="41"/>
      <c r="F6" s="41"/>
      <c r="G6" s="41"/>
      <c r="H6" s="41"/>
      <c r="I6" s="42" t="s">
        <v>54</v>
      </c>
      <c r="J6" s="42"/>
      <c r="K6" s="42"/>
      <c r="L6" s="42"/>
      <c r="M6" s="43" t="s">
        <v>55</v>
      </c>
      <c r="N6" s="44"/>
      <c r="O6" s="44"/>
      <c r="P6" s="44"/>
      <c r="Q6" s="44"/>
      <c r="R6" s="5"/>
      <c r="S6" s="6"/>
      <c r="T6" s="6"/>
      <c r="U6" s="6"/>
      <c r="V6" s="6">
        <v>100</v>
      </c>
      <c r="W6" s="6"/>
      <c r="X6" s="6"/>
      <c r="Y6" s="6"/>
    </row>
    <row r="7" spans="1:25" ht="12.75">
      <c r="A7" s="45" t="s">
        <v>56</v>
      </c>
      <c r="B7" s="47" t="s">
        <v>49</v>
      </c>
      <c r="C7" s="4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50" t="s">
        <v>20</v>
      </c>
      <c r="I7" s="47" t="s">
        <v>5</v>
      </c>
      <c r="J7" s="47" t="s">
        <v>6</v>
      </c>
      <c r="K7" s="47" t="s">
        <v>7</v>
      </c>
      <c r="L7" s="47" t="s">
        <v>10</v>
      </c>
      <c r="M7" s="50" t="s">
        <v>11</v>
      </c>
      <c r="N7" s="47" t="s">
        <v>47</v>
      </c>
      <c r="O7" s="45" t="s">
        <v>40</v>
      </c>
      <c r="P7" s="50" t="s">
        <v>39</v>
      </c>
      <c r="Q7" s="47" t="s">
        <v>57</v>
      </c>
      <c r="R7" s="47" t="s">
        <v>38</v>
      </c>
      <c r="S7" s="52" t="s">
        <v>58</v>
      </c>
      <c r="T7" s="53"/>
      <c r="U7" s="53"/>
      <c r="V7" s="47" t="s">
        <v>59</v>
      </c>
      <c r="W7" s="47" t="s">
        <v>60</v>
      </c>
      <c r="X7" s="54" t="s">
        <v>37</v>
      </c>
      <c r="Y7" s="54" t="s">
        <v>48</v>
      </c>
    </row>
    <row r="8" spans="1:25" ht="12.75">
      <c r="A8" s="46"/>
      <c r="B8" s="48"/>
      <c r="C8" s="49"/>
      <c r="D8" s="49"/>
      <c r="E8" s="49"/>
      <c r="F8" s="49"/>
      <c r="G8" s="49"/>
      <c r="H8" s="51"/>
      <c r="I8" s="49"/>
      <c r="J8" s="49"/>
      <c r="K8" s="49"/>
      <c r="L8" s="49"/>
      <c r="M8" s="51"/>
      <c r="N8" s="49"/>
      <c r="O8" s="46"/>
      <c r="P8" s="51"/>
      <c r="Q8" s="49"/>
      <c r="R8" s="49"/>
      <c r="S8" s="7">
        <v>1</v>
      </c>
      <c r="T8" s="7">
        <v>2</v>
      </c>
      <c r="U8" s="7">
        <v>3</v>
      </c>
      <c r="V8" s="49"/>
      <c r="W8" s="49"/>
      <c r="X8" s="55"/>
      <c r="Y8" s="55"/>
    </row>
    <row r="9" spans="1:25" ht="12.75">
      <c r="A9" s="11">
        <v>1</v>
      </c>
      <c r="B9" s="11" t="s">
        <v>66</v>
      </c>
      <c r="C9" s="11" t="s">
        <v>247</v>
      </c>
      <c r="D9" s="11" t="s">
        <v>248</v>
      </c>
      <c r="E9" s="11" t="s">
        <v>173</v>
      </c>
      <c r="F9" s="22">
        <v>34755</v>
      </c>
      <c r="G9" s="11" t="s">
        <v>1</v>
      </c>
      <c r="H9" s="11" t="s">
        <v>22</v>
      </c>
      <c r="I9" s="11" t="s">
        <v>249</v>
      </c>
      <c r="J9" s="11" t="s">
        <v>157</v>
      </c>
      <c r="K9" s="11" t="s">
        <v>158</v>
      </c>
      <c r="L9" s="6">
        <v>36</v>
      </c>
      <c r="M9" s="11" t="s">
        <v>43</v>
      </c>
      <c r="N9" s="6" t="s">
        <v>351</v>
      </c>
      <c r="O9" s="6" t="s">
        <v>347</v>
      </c>
      <c r="P9" s="18" t="s">
        <v>30</v>
      </c>
      <c r="Q9" s="11" t="s">
        <v>159</v>
      </c>
      <c r="R9" s="18">
        <v>9</v>
      </c>
      <c r="S9" s="11">
        <v>39</v>
      </c>
      <c r="T9" s="11">
        <v>6</v>
      </c>
      <c r="U9" s="11">
        <v>10</v>
      </c>
      <c r="V9" s="11">
        <v>55</v>
      </c>
      <c r="W9" s="31">
        <f aca="true" t="shared" si="0" ref="W9:W40">V9*100/100</f>
        <v>55</v>
      </c>
      <c r="X9" s="31">
        <v>1</v>
      </c>
      <c r="Y9" s="31" t="s">
        <v>23</v>
      </c>
    </row>
    <row r="10" spans="1:25" ht="12.75">
      <c r="A10" s="11">
        <v>2</v>
      </c>
      <c r="B10" s="11" t="s">
        <v>66</v>
      </c>
      <c r="C10" s="11" t="s">
        <v>270</v>
      </c>
      <c r="D10" s="11" t="s">
        <v>271</v>
      </c>
      <c r="E10" s="11" t="s">
        <v>272</v>
      </c>
      <c r="F10" s="22">
        <v>34650</v>
      </c>
      <c r="G10" s="11" t="s">
        <v>1</v>
      </c>
      <c r="H10" s="11" t="s">
        <v>22</v>
      </c>
      <c r="I10" s="11" t="s">
        <v>273</v>
      </c>
      <c r="J10" s="11" t="s">
        <v>100</v>
      </c>
      <c r="K10" s="11" t="s">
        <v>274</v>
      </c>
      <c r="L10" s="6">
        <v>18</v>
      </c>
      <c r="M10" s="11" t="s">
        <v>43</v>
      </c>
      <c r="N10" s="6" t="s">
        <v>352</v>
      </c>
      <c r="O10" s="6" t="s">
        <v>393</v>
      </c>
      <c r="P10" s="18" t="s">
        <v>31</v>
      </c>
      <c r="Q10" s="11" t="s">
        <v>275</v>
      </c>
      <c r="R10" s="18">
        <v>9</v>
      </c>
      <c r="S10" s="11">
        <v>35</v>
      </c>
      <c r="T10" s="11">
        <v>5</v>
      </c>
      <c r="U10" s="11">
        <v>11</v>
      </c>
      <c r="V10" s="11">
        <v>51</v>
      </c>
      <c r="W10" s="31">
        <f t="shared" si="0"/>
        <v>51</v>
      </c>
      <c r="X10" s="31">
        <v>2</v>
      </c>
      <c r="Y10" s="31" t="s">
        <v>24</v>
      </c>
    </row>
    <row r="11" spans="1:25" ht="12.75">
      <c r="A11" s="11">
        <v>3</v>
      </c>
      <c r="B11" s="11" t="s">
        <v>66</v>
      </c>
      <c r="C11" s="11" t="s">
        <v>242</v>
      </c>
      <c r="D11" s="11" t="s">
        <v>15</v>
      </c>
      <c r="E11" s="11" t="s">
        <v>243</v>
      </c>
      <c r="F11" s="22">
        <v>34472</v>
      </c>
      <c r="G11" s="11" t="s">
        <v>2</v>
      </c>
      <c r="H11" s="11" t="s">
        <v>22</v>
      </c>
      <c r="I11" s="11" t="s">
        <v>214</v>
      </c>
      <c r="J11" s="11" t="s">
        <v>100</v>
      </c>
      <c r="K11" s="11" t="s">
        <v>12</v>
      </c>
      <c r="L11" s="6">
        <v>8</v>
      </c>
      <c r="M11" s="11" t="s">
        <v>43</v>
      </c>
      <c r="N11" s="6" t="s">
        <v>353</v>
      </c>
      <c r="O11" s="6" t="s">
        <v>347</v>
      </c>
      <c r="P11" s="18" t="s">
        <v>30</v>
      </c>
      <c r="Q11" s="11" t="s">
        <v>215</v>
      </c>
      <c r="R11" s="18">
        <v>9</v>
      </c>
      <c r="S11" s="11">
        <v>27</v>
      </c>
      <c r="T11" s="11">
        <v>5</v>
      </c>
      <c r="U11" s="11">
        <v>9</v>
      </c>
      <c r="V11" s="11">
        <v>41</v>
      </c>
      <c r="W11" s="31">
        <f t="shared" si="0"/>
        <v>41</v>
      </c>
      <c r="X11" s="31">
        <v>3</v>
      </c>
      <c r="Y11" s="31" t="s">
        <v>24</v>
      </c>
    </row>
    <row r="12" spans="1:25" ht="12.75">
      <c r="A12" s="11">
        <v>4</v>
      </c>
      <c r="B12" s="11" t="s">
        <v>66</v>
      </c>
      <c r="C12" s="11" t="s">
        <v>233</v>
      </c>
      <c r="D12" s="11" t="s">
        <v>234</v>
      </c>
      <c r="E12" s="11" t="s">
        <v>235</v>
      </c>
      <c r="F12" s="22">
        <v>34540</v>
      </c>
      <c r="G12" s="11" t="s">
        <v>1</v>
      </c>
      <c r="H12" s="11" t="s">
        <v>22</v>
      </c>
      <c r="I12" s="11" t="s">
        <v>236</v>
      </c>
      <c r="J12" s="11" t="s">
        <v>77</v>
      </c>
      <c r="K12" s="11" t="s">
        <v>75</v>
      </c>
      <c r="L12" s="6">
        <v>22</v>
      </c>
      <c r="M12" s="11" t="s">
        <v>43</v>
      </c>
      <c r="N12" s="6" t="s">
        <v>354</v>
      </c>
      <c r="O12" s="6" t="s">
        <v>347</v>
      </c>
      <c r="P12" s="18" t="s">
        <v>30</v>
      </c>
      <c r="Q12" s="11" t="s">
        <v>123</v>
      </c>
      <c r="R12" s="18">
        <v>9</v>
      </c>
      <c r="S12" s="11">
        <v>33</v>
      </c>
      <c r="T12" s="11">
        <v>2</v>
      </c>
      <c r="U12" s="11">
        <v>3</v>
      </c>
      <c r="V12" s="11">
        <v>38</v>
      </c>
      <c r="W12" s="6">
        <f t="shared" si="0"/>
        <v>38</v>
      </c>
      <c r="X12" s="6">
        <v>4</v>
      </c>
      <c r="Y12" s="6" t="s">
        <v>61</v>
      </c>
    </row>
    <row r="13" spans="1:25" ht="12.75">
      <c r="A13" s="11">
        <v>5</v>
      </c>
      <c r="B13" s="11" t="s">
        <v>66</v>
      </c>
      <c r="C13" s="11" t="s">
        <v>244</v>
      </c>
      <c r="D13" s="11" t="s">
        <v>245</v>
      </c>
      <c r="E13" s="11" t="s">
        <v>246</v>
      </c>
      <c r="F13" s="22">
        <v>34568</v>
      </c>
      <c r="G13" s="11" t="s">
        <v>2</v>
      </c>
      <c r="H13" s="11" t="s">
        <v>22</v>
      </c>
      <c r="I13" s="11" t="s">
        <v>76</v>
      </c>
      <c r="J13" s="11" t="s">
        <v>77</v>
      </c>
      <c r="K13" s="11" t="s">
        <v>78</v>
      </c>
      <c r="L13" s="6">
        <v>25</v>
      </c>
      <c r="M13" s="11" t="s">
        <v>43</v>
      </c>
      <c r="N13" s="6" t="s">
        <v>355</v>
      </c>
      <c r="O13" s="6" t="s">
        <v>347</v>
      </c>
      <c r="P13" s="18" t="s">
        <v>30</v>
      </c>
      <c r="Q13" s="11" t="s">
        <v>147</v>
      </c>
      <c r="R13" s="18">
        <v>9</v>
      </c>
      <c r="S13" s="11">
        <v>20</v>
      </c>
      <c r="T13" s="11">
        <v>2</v>
      </c>
      <c r="U13" s="11">
        <v>15</v>
      </c>
      <c r="V13" s="11">
        <v>37</v>
      </c>
      <c r="W13" s="6">
        <f t="shared" si="0"/>
        <v>37</v>
      </c>
      <c r="X13" s="6">
        <v>5</v>
      </c>
      <c r="Y13" s="6" t="s">
        <v>61</v>
      </c>
    </row>
    <row r="14" spans="1:25" ht="12.75">
      <c r="A14" s="11">
        <v>6</v>
      </c>
      <c r="B14" s="11" t="s">
        <v>66</v>
      </c>
      <c r="C14" s="11" t="s">
        <v>310</v>
      </c>
      <c r="D14" s="11" t="s">
        <v>311</v>
      </c>
      <c r="E14" s="11" t="s">
        <v>312</v>
      </c>
      <c r="F14" s="22">
        <v>34714</v>
      </c>
      <c r="G14" s="11" t="s">
        <v>1</v>
      </c>
      <c r="H14" s="11" t="s">
        <v>22</v>
      </c>
      <c r="I14" s="11" t="s">
        <v>236</v>
      </c>
      <c r="J14" s="11" t="s">
        <v>77</v>
      </c>
      <c r="K14" s="11" t="s">
        <v>75</v>
      </c>
      <c r="L14" s="6">
        <v>22</v>
      </c>
      <c r="M14" s="11" t="s">
        <v>43</v>
      </c>
      <c r="N14" s="6" t="s">
        <v>354</v>
      </c>
      <c r="O14" s="6" t="s">
        <v>347</v>
      </c>
      <c r="P14" s="18" t="s">
        <v>30</v>
      </c>
      <c r="Q14" s="11" t="s">
        <v>123</v>
      </c>
      <c r="R14" s="18">
        <v>9</v>
      </c>
      <c r="S14" s="11">
        <v>24</v>
      </c>
      <c r="T14" s="11">
        <v>3</v>
      </c>
      <c r="U14" s="11">
        <v>7</v>
      </c>
      <c r="V14" s="11">
        <v>34</v>
      </c>
      <c r="W14" s="6">
        <f t="shared" si="0"/>
        <v>34</v>
      </c>
      <c r="X14" s="6">
        <v>6</v>
      </c>
      <c r="Y14" s="6" t="s">
        <v>61</v>
      </c>
    </row>
    <row r="15" spans="1:25" ht="12.75">
      <c r="A15" s="11">
        <v>7</v>
      </c>
      <c r="B15" s="11" t="s">
        <v>66</v>
      </c>
      <c r="C15" s="11" t="s">
        <v>285</v>
      </c>
      <c r="D15" s="11" t="s">
        <v>259</v>
      </c>
      <c r="E15" s="11" t="s">
        <v>286</v>
      </c>
      <c r="F15" s="22">
        <v>34422</v>
      </c>
      <c r="G15" s="11" t="s">
        <v>2</v>
      </c>
      <c r="H15" s="11" t="s">
        <v>22</v>
      </c>
      <c r="I15" s="11" t="s">
        <v>397</v>
      </c>
      <c r="J15" s="11" t="s">
        <v>164</v>
      </c>
      <c r="K15" s="11" t="s">
        <v>287</v>
      </c>
      <c r="L15" s="6">
        <v>4</v>
      </c>
      <c r="M15" s="11" t="s">
        <v>45</v>
      </c>
      <c r="N15" s="6" t="s">
        <v>356</v>
      </c>
      <c r="O15" s="6" t="s">
        <v>394</v>
      </c>
      <c r="P15" s="18" t="s">
        <v>30</v>
      </c>
      <c r="Q15" s="11" t="s">
        <v>288</v>
      </c>
      <c r="R15" s="18">
        <v>9</v>
      </c>
      <c r="S15" s="11">
        <v>19</v>
      </c>
      <c r="T15" s="11">
        <v>2</v>
      </c>
      <c r="U15" s="11">
        <v>12</v>
      </c>
      <c r="V15" s="11">
        <v>33</v>
      </c>
      <c r="W15" s="6">
        <f t="shared" si="0"/>
        <v>33</v>
      </c>
      <c r="X15" s="6">
        <v>7</v>
      </c>
      <c r="Y15" s="6" t="s">
        <v>61</v>
      </c>
    </row>
    <row r="16" spans="1:25" ht="12.75">
      <c r="A16" s="11">
        <v>8</v>
      </c>
      <c r="B16" s="11" t="s">
        <v>66</v>
      </c>
      <c r="C16" s="11" t="s">
        <v>308</v>
      </c>
      <c r="D16" s="11" t="s">
        <v>309</v>
      </c>
      <c r="E16" s="11" t="s">
        <v>12</v>
      </c>
      <c r="F16" s="22">
        <v>34760</v>
      </c>
      <c r="G16" s="11" t="s">
        <v>2</v>
      </c>
      <c r="H16" s="11" t="s">
        <v>22</v>
      </c>
      <c r="I16" s="11" t="s">
        <v>305</v>
      </c>
      <c r="J16" s="11" t="s">
        <v>306</v>
      </c>
      <c r="K16" s="11" t="s">
        <v>307</v>
      </c>
      <c r="L16" s="6">
        <v>10</v>
      </c>
      <c r="M16" s="11" t="s">
        <v>4</v>
      </c>
      <c r="N16" s="6" t="s">
        <v>71</v>
      </c>
      <c r="O16" s="6" t="s">
        <v>388</v>
      </c>
      <c r="P16" s="18" t="s">
        <v>30</v>
      </c>
      <c r="Q16" s="11" t="s">
        <v>162</v>
      </c>
      <c r="R16" s="18">
        <v>9</v>
      </c>
      <c r="S16" s="11">
        <v>23</v>
      </c>
      <c r="T16" s="11">
        <v>3</v>
      </c>
      <c r="U16" s="11">
        <v>6</v>
      </c>
      <c r="V16" s="11">
        <v>32</v>
      </c>
      <c r="W16" s="6">
        <f t="shared" si="0"/>
        <v>32</v>
      </c>
      <c r="X16" s="6">
        <v>8</v>
      </c>
      <c r="Y16" s="6" t="s">
        <v>61</v>
      </c>
    </row>
    <row r="17" spans="1:25" ht="12.75">
      <c r="A17" s="11">
        <v>9</v>
      </c>
      <c r="B17" s="11" t="s">
        <v>66</v>
      </c>
      <c r="C17" s="11" t="s">
        <v>266</v>
      </c>
      <c r="D17" s="11" t="s">
        <v>262</v>
      </c>
      <c r="E17" s="11" t="s">
        <v>67</v>
      </c>
      <c r="F17" s="22">
        <v>34633</v>
      </c>
      <c r="G17" s="11" t="s">
        <v>2</v>
      </c>
      <c r="H17" s="11" t="s">
        <v>22</v>
      </c>
      <c r="I17" s="11" t="s">
        <v>398</v>
      </c>
      <c r="J17" s="11" t="s">
        <v>263</v>
      </c>
      <c r="K17" s="11" t="s">
        <v>264</v>
      </c>
      <c r="L17" s="6">
        <v>4</v>
      </c>
      <c r="M17" s="11" t="s">
        <v>45</v>
      </c>
      <c r="N17" s="6" t="s">
        <v>357</v>
      </c>
      <c r="O17" s="6" t="s">
        <v>394</v>
      </c>
      <c r="P17" s="18" t="s">
        <v>31</v>
      </c>
      <c r="Q17" s="11" t="s">
        <v>265</v>
      </c>
      <c r="R17" s="18">
        <v>9</v>
      </c>
      <c r="S17" s="11">
        <v>24</v>
      </c>
      <c r="T17" s="11">
        <v>2</v>
      </c>
      <c r="U17" s="11">
        <v>5</v>
      </c>
      <c r="V17" s="11">
        <v>31</v>
      </c>
      <c r="W17" s="6">
        <f t="shared" si="0"/>
        <v>31</v>
      </c>
      <c r="X17" s="6">
        <v>9</v>
      </c>
      <c r="Y17" s="6" t="s">
        <v>61</v>
      </c>
    </row>
    <row r="18" spans="1:25" ht="12.75">
      <c r="A18" s="11">
        <v>10</v>
      </c>
      <c r="B18" s="11" t="s">
        <v>66</v>
      </c>
      <c r="C18" s="11" t="s">
        <v>237</v>
      </c>
      <c r="D18" s="11" t="s">
        <v>238</v>
      </c>
      <c r="E18" s="11" t="s">
        <v>239</v>
      </c>
      <c r="F18" s="22">
        <v>34565</v>
      </c>
      <c r="G18" s="11" t="s">
        <v>1</v>
      </c>
      <c r="H18" s="11" t="s">
        <v>22</v>
      </c>
      <c r="I18" s="11" t="s">
        <v>240</v>
      </c>
      <c r="J18" s="11" t="s">
        <v>241</v>
      </c>
      <c r="K18" s="11" t="s">
        <v>144</v>
      </c>
      <c r="L18" s="6">
        <v>63</v>
      </c>
      <c r="M18" s="11" t="s">
        <v>43</v>
      </c>
      <c r="N18" s="6" t="s">
        <v>358</v>
      </c>
      <c r="O18" s="6" t="s">
        <v>347</v>
      </c>
      <c r="P18" s="18" t="s">
        <v>30</v>
      </c>
      <c r="Q18" s="11" t="s">
        <v>119</v>
      </c>
      <c r="R18" s="18">
        <v>9</v>
      </c>
      <c r="S18" s="11">
        <v>20</v>
      </c>
      <c r="T18" s="11">
        <v>0</v>
      </c>
      <c r="U18" s="11">
        <v>10</v>
      </c>
      <c r="V18" s="11">
        <v>30</v>
      </c>
      <c r="W18" s="6">
        <f t="shared" si="0"/>
        <v>30</v>
      </c>
      <c r="X18" s="6">
        <v>10</v>
      </c>
      <c r="Y18" s="6" t="s">
        <v>61</v>
      </c>
    </row>
    <row r="19" spans="1:25" ht="12.75">
      <c r="A19" s="11">
        <v>11</v>
      </c>
      <c r="B19" s="11" t="s">
        <v>66</v>
      </c>
      <c r="C19" s="11" t="s">
        <v>313</v>
      </c>
      <c r="D19" s="11" t="s">
        <v>17</v>
      </c>
      <c r="E19" s="11" t="s">
        <v>314</v>
      </c>
      <c r="F19" s="22">
        <v>34627</v>
      </c>
      <c r="G19" s="11" t="s">
        <v>2</v>
      </c>
      <c r="H19" s="11" t="s">
        <v>22</v>
      </c>
      <c r="I19" s="11" t="s">
        <v>125</v>
      </c>
      <c r="J19" s="11" t="s">
        <v>100</v>
      </c>
      <c r="K19" s="11" t="s">
        <v>101</v>
      </c>
      <c r="L19" s="6">
        <v>34</v>
      </c>
      <c r="M19" s="11" t="s">
        <v>43</v>
      </c>
      <c r="N19" s="6" t="s">
        <v>359</v>
      </c>
      <c r="O19" s="6" t="s">
        <v>347</v>
      </c>
      <c r="P19" s="18" t="s">
        <v>30</v>
      </c>
      <c r="Q19" s="11" t="s">
        <v>102</v>
      </c>
      <c r="R19" s="18">
        <v>9</v>
      </c>
      <c r="S19" s="11">
        <v>18</v>
      </c>
      <c r="T19" s="11">
        <v>2</v>
      </c>
      <c r="U19" s="11">
        <v>7</v>
      </c>
      <c r="V19" s="11">
        <v>27</v>
      </c>
      <c r="W19" s="6">
        <f t="shared" si="0"/>
        <v>27</v>
      </c>
      <c r="X19" s="6">
        <v>11</v>
      </c>
      <c r="Y19" s="6" t="s">
        <v>61</v>
      </c>
    </row>
    <row r="20" spans="1:25" ht="12.75">
      <c r="A20" s="11">
        <v>12</v>
      </c>
      <c r="B20" s="11" t="s">
        <v>66</v>
      </c>
      <c r="C20" s="11" t="s">
        <v>250</v>
      </c>
      <c r="D20" s="11" t="s">
        <v>121</v>
      </c>
      <c r="E20" s="11" t="s">
        <v>251</v>
      </c>
      <c r="F20" s="22">
        <v>34437</v>
      </c>
      <c r="G20" s="11" t="s">
        <v>2</v>
      </c>
      <c r="H20" s="11" t="s">
        <v>22</v>
      </c>
      <c r="I20" s="11" t="s">
        <v>240</v>
      </c>
      <c r="J20" s="11" t="s">
        <v>241</v>
      </c>
      <c r="K20" s="11" t="s">
        <v>144</v>
      </c>
      <c r="L20" s="6">
        <v>63</v>
      </c>
      <c r="M20" s="11" t="s">
        <v>43</v>
      </c>
      <c r="N20" s="6" t="s">
        <v>358</v>
      </c>
      <c r="O20" s="6" t="s">
        <v>347</v>
      </c>
      <c r="P20" s="18" t="s">
        <v>30</v>
      </c>
      <c r="Q20" s="11" t="s">
        <v>119</v>
      </c>
      <c r="R20" s="18">
        <v>9</v>
      </c>
      <c r="S20" s="11">
        <v>20</v>
      </c>
      <c r="T20" s="11">
        <v>2</v>
      </c>
      <c r="U20" s="11">
        <v>3</v>
      </c>
      <c r="V20" s="11">
        <v>25</v>
      </c>
      <c r="W20" s="6">
        <f t="shared" si="0"/>
        <v>25</v>
      </c>
      <c r="X20" s="6">
        <v>12</v>
      </c>
      <c r="Y20" s="6" t="s">
        <v>61</v>
      </c>
    </row>
    <row r="21" spans="1:25" ht="12.75">
      <c r="A21" s="11">
        <v>13</v>
      </c>
      <c r="B21" s="11" t="s">
        <v>66</v>
      </c>
      <c r="C21" s="11" t="s">
        <v>291</v>
      </c>
      <c r="D21" s="11" t="s">
        <v>292</v>
      </c>
      <c r="E21" s="11" t="s">
        <v>293</v>
      </c>
      <c r="F21" s="22">
        <v>34530</v>
      </c>
      <c r="G21" s="11" t="s">
        <v>1</v>
      </c>
      <c r="H21" s="11" t="s">
        <v>22</v>
      </c>
      <c r="I21" s="11" t="s">
        <v>138</v>
      </c>
      <c r="J21" s="11" t="s">
        <v>171</v>
      </c>
      <c r="K21" s="11" t="s">
        <v>101</v>
      </c>
      <c r="L21" s="6">
        <v>28</v>
      </c>
      <c r="M21" s="11" t="s">
        <v>43</v>
      </c>
      <c r="N21" s="6" t="s">
        <v>360</v>
      </c>
      <c r="O21" s="6" t="s">
        <v>347</v>
      </c>
      <c r="P21" s="18" t="s">
        <v>30</v>
      </c>
      <c r="Q21" s="11" t="s">
        <v>139</v>
      </c>
      <c r="R21" s="18">
        <v>9</v>
      </c>
      <c r="S21" s="11">
        <v>20</v>
      </c>
      <c r="T21" s="11">
        <v>1</v>
      </c>
      <c r="U21" s="11">
        <v>4</v>
      </c>
      <c r="V21" s="11">
        <v>25</v>
      </c>
      <c r="W21" s="6">
        <f t="shared" si="0"/>
        <v>25</v>
      </c>
      <c r="X21" s="6">
        <v>13</v>
      </c>
      <c r="Y21" s="6" t="s">
        <v>61</v>
      </c>
    </row>
    <row r="22" spans="1:25" ht="12.75">
      <c r="A22" s="11">
        <v>14</v>
      </c>
      <c r="B22" s="11" t="s">
        <v>66</v>
      </c>
      <c r="C22" s="11" t="s">
        <v>283</v>
      </c>
      <c r="D22" s="11" t="s">
        <v>218</v>
      </c>
      <c r="E22" s="11" t="s">
        <v>284</v>
      </c>
      <c r="F22" s="22">
        <v>34808</v>
      </c>
      <c r="G22" s="11" t="s">
        <v>1</v>
      </c>
      <c r="H22" s="11" t="s">
        <v>22</v>
      </c>
      <c r="I22" s="11" t="s">
        <v>279</v>
      </c>
      <c r="J22" s="11" t="s">
        <v>280</v>
      </c>
      <c r="K22" s="11" t="s">
        <v>281</v>
      </c>
      <c r="L22" s="6">
        <v>20</v>
      </c>
      <c r="M22" s="11" t="s">
        <v>45</v>
      </c>
      <c r="N22" s="6" t="s">
        <v>361</v>
      </c>
      <c r="O22" s="6" t="s">
        <v>394</v>
      </c>
      <c r="P22" s="18" t="s">
        <v>30</v>
      </c>
      <c r="Q22" s="11" t="s">
        <v>282</v>
      </c>
      <c r="R22" s="18">
        <v>9</v>
      </c>
      <c r="S22" s="11">
        <v>18</v>
      </c>
      <c r="T22" s="11">
        <v>1</v>
      </c>
      <c r="U22" s="11">
        <v>5</v>
      </c>
      <c r="V22" s="11">
        <v>24</v>
      </c>
      <c r="W22" s="6">
        <f t="shared" si="0"/>
        <v>24</v>
      </c>
      <c r="X22" s="6">
        <v>14</v>
      </c>
      <c r="Y22" s="6" t="s">
        <v>61</v>
      </c>
    </row>
    <row r="23" spans="1:25" ht="12.75">
      <c r="A23" s="11">
        <v>15</v>
      </c>
      <c r="B23" s="11" t="s">
        <v>66</v>
      </c>
      <c r="C23" s="11" t="s">
        <v>324</v>
      </c>
      <c r="D23" s="11" t="s">
        <v>17</v>
      </c>
      <c r="E23" s="11" t="s">
        <v>19</v>
      </c>
      <c r="F23" s="22">
        <v>34662</v>
      </c>
      <c r="G23" s="11" t="s">
        <v>2</v>
      </c>
      <c r="H23" s="11" t="s">
        <v>22</v>
      </c>
      <c r="I23" s="11" t="s">
        <v>325</v>
      </c>
      <c r="J23" s="11" t="s">
        <v>326</v>
      </c>
      <c r="K23" s="11" t="s">
        <v>229</v>
      </c>
      <c r="L23" s="6">
        <v>37</v>
      </c>
      <c r="M23" s="11" t="s">
        <v>45</v>
      </c>
      <c r="N23" s="6" t="s">
        <v>362</v>
      </c>
      <c r="O23" s="6" t="s">
        <v>394</v>
      </c>
      <c r="P23" s="18" t="s">
        <v>31</v>
      </c>
      <c r="Q23" s="11" t="s">
        <v>327</v>
      </c>
      <c r="R23" s="18">
        <v>9</v>
      </c>
      <c r="S23" s="11">
        <v>18</v>
      </c>
      <c r="T23" s="11">
        <v>2</v>
      </c>
      <c r="U23" s="11">
        <v>4</v>
      </c>
      <c r="V23" s="11">
        <v>24</v>
      </c>
      <c r="W23" s="6">
        <f t="shared" si="0"/>
        <v>24</v>
      </c>
      <c r="X23" s="6">
        <v>15</v>
      </c>
      <c r="Y23" s="6" t="s">
        <v>61</v>
      </c>
    </row>
    <row r="24" spans="1:25" ht="12.75">
      <c r="A24" s="11">
        <v>16</v>
      </c>
      <c r="B24" s="11" t="s">
        <v>66</v>
      </c>
      <c r="C24" s="11" t="s">
        <v>304</v>
      </c>
      <c r="D24" s="11" t="s">
        <v>141</v>
      </c>
      <c r="E24" s="11" t="s">
        <v>79</v>
      </c>
      <c r="F24" s="22">
        <v>34694</v>
      </c>
      <c r="G24" s="11" t="s">
        <v>1</v>
      </c>
      <c r="H24" s="11" t="s">
        <v>22</v>
      </c>
      <c r="I24" s="11" t="s">
        <v>305</v>
      </c>
      <c r="J24" s="11" t="s">
        <v>306</v>
      </c>
      <c r="K24" s="11" t="s">
        <v>307</v>
      </c>
      <c r="L24" s="6">
        <v>10</v>
      </c>
      <c r="M24" s="11" t="s">
        <v>4</v>
      </c>
      <c r="N24" s="6" t="s">
        <v>363</v>
      </c>
      <c r="O24" s="6" t="s">
        <v>388</v>
      </c>
      <c r="P24" s="18" t="s">
        <v>30</v>
      </c>
      <c r="Q24" s="11" t="s">
        <v>162</v>
      </c>
      <c r="R24" s="18">
        <v>9</v>
      </c>
      <c r="S24" s="11">
        <v>23</v>
      </c>
      <c r="T24" s="11">
        <v>0</v>
      </c>
      <c r="U24" s="11">
        <v>0</v>
      </c>
      <c r="V24" s="11">
        <v>23</v>
      </c>
      <c r="W24" s="6">
        <f t="shared" si="0"/>
        <v>23</v>
      </c>
      <c r="X24" s="6">
        <v>16</v>
      </c>
      <c r="Y24" s="6" t="s">
        <v>61</v>
      </c>
    </row>
    <row r="25" spans="1:25" ht="12.75">
      <c r="A25" s="11">
        <v>17</v>
      </c>
      <c r="B25" s="11" t="s">
        <v>66</v>
      </c>
      <c r="C25" s="11" t="s">
        <v>267</v>
      </c>
      <c r="D25" s="11" t="s">
        <v>268</v>
      </c>
      <c r="E25" s="11" t="s">
        <v>12</v>
      </c>
      <c r="F25" s="22">
        <v>34683</v>
      </c>
      <c r="G25" s="11" t="s">
        <v>2</v>
      </c>
      <c r="H25" s="11" t="s">
        <v>22</v>
      </c>
      <c r="I25" s="11" t="s">
        <v>201</v>
      </c>
      <c r="J25" s="11" t="s">
        <v>202</v>
      </c>
      <c r="K25" s="11" t="s">
        <v>12</v>
      </c>
      <c r="L25" s="6">
        <v>28</v>
      </c>
      <c r="M25" s="11" t="s">
        <v>43</v>
      </c>
      <c r="N25" s="6" t="s">
        <v>364</v>
      </c>
      <c r="O25" s="6" t="s">
        <v>347</v>
      </c>
      <c r="P25" s="18" t="s">
        <v>31</v>
      </c>
      <c r="Q25" s="11" t="s">
        <v>203</v>
      </c>
      <c r="R25" s="18">
        <v>9</v>
      </c>
      <c r="S25" s="11">
        <v>22</v>
      </c>
      <c r="T25" s="11">
        <v>0</v>
      </c>
      <c r="U25" s="11">
        <v>0</v>
      </c>
      <c r="V25" s="11">
        <v>22</v>
      </c>
      <c r="W25" s="6">
        <f t="shared" si="0"/>
        <v>22</v>
      </c>
      <c r="X25" s="6">
        <v>17</v>
      </c>
      <c r="Y25" s="6" t="s">
        <v>61</v>
      </c>
    </row>
    <row r="26" spans="1:25" ht="12.75">
      <c r="A26" s="11">
        <v>18</v>
      </c>
      <c r="B26" s="11" t="s">
        <v>66</v>
      </c>
      <c r="C26" s="11" t="s">
        <v>315</v>
      </c>
      <c r="D26" s="11" t="s">
        <v>15</v>
      </c>
      <c r="E26" s="11" t="s">
        <v>16</v>
      </c>
      <c r="F26" s="22">
        <v>34503</v>
      </c>
      <c r="G26" s="11" t="s">
        <v>2</v>
      </c>
      <c r="H26" s="11" t="s">
        <v>22</v>
      </c>
      <c r="I26" s="11" t="s">
        <v>316</v>
      </c>
      <c r="J26" s="11" t="s">
        <v>277</v>
      </c>
      <c r="K26" s="11" t="s">
        <v>314</v>
      </c>
      <c r="L26" s="6">
        <v>47</v>
      </c>
      <c r="M26" s="11" t="s">
        <v>43</v>
      </c>
      <c r="N26" s="6" t="s">
        <v>365</v>
      </c>
      <c r="O26" s="6" t="s">
        <v>347</v>
      </c>
      <c r="P26" s="18" t="s">
        <v>30</v>
      </c>
      <c r="Q26" s="11" t="s">
        <v>317</v>
      </c>
      <c r="R26" s="18">
        <v>9</v>
      </c>
      <c r="S26" s="11">
        <v>17</v>
      </c>
      <c r="T26" s="11">
        <v>0</v>
      </c>
      <c r="U26" s="11">
        <v>5</v>
      </c>
      <c r="V26" s="11">
        <v>22</v>
      </c>
      <c r="W26" s="6">
        <f t="shared" si="0"/>
        <v>22</v>
      </c>
      <c r="X26" s="6">
        <v>18</v>
      </c>
      <c r="Y26" s="6" t="s">
        <v>61</v>
      </c>
    </row>
    <row r="27" spans="1:25" ht="12.75">
      <c r="A27" s="11">
        <v>19</v>
      </c>
      <c r="B27" s="11" t="s">
        <v>66</v>
      </c>
      <c r="C27" s="11" t="s">
        <v>258</v>
      </c>
      <c r="D27" s="11" t="s">
        <v>259</v>
      </c>
      <c r="E27" s="11" t="s">
        <v>260</v>
      </c>
      <c r="F27" s="22">
        <v>34367</v>
      </c>
      <c r="G27" s="11" t="s">
        <v>2</v>
      </c>
      <c r="H27" s="11" t="s">
        <v>22</v>
      </c>
      <c r="I27" s="11" t="s">
        <v>132</v>
      </c>
      <c r="J27" s="11" t="s">
        <v>261</v>
      </c>
      <c r="K27" s="11" t="s">
        <v>133</v>
      </c>
      <c r="L27" s="6">
        <v>17</v>
      </c>
      <c r="M27" s="11" t="s">
        <v>43</v>
      </c>
      <c r="N27" s="6" t="s">
        <v>366</v>
      </c>
      <c r="O27" s="6" t="s">
        <v>347</v>
      </c>
      <c r="P27" s="18" t="s">
        <v>30</v>
      </c>
      <c r="Q27" s="11" t="s">
        <v>134</v>
      </c>
      <c r="R27" s="18">
        <v>9</v>
      </c>
      <c r="S27" s="11">
        <v>17</v>
      </c>
      <c r="T27" s="11">
        <v>1</v>
      </c>
      <c r="U27" s="11">
        <v>3</v>
      </c>
      <c r="V27" s="11">
        <v>21</v>
      </c>
      <c r="W27" s="6">
        <f t="shared" si="0"/>
        <v>21</v>
      </c>
      <c r="X27" s="6">
        <v>19</v>
      </c>
      <c r="Y27" s="6" t="s">
        <v>61</v>
      </c>
    </row>
    <row r="28" spans="1:25" ht="12.75">
      <c r="A28" s="11">
        <v>20</v>
      </c>
      <c r="B28" s="11" t="s">
        <v>66</v>
      </c>
      <c r="C28" s="11" t="s">
        <v>296</v>
      </c>
      <c r="D28" s="11" t="s">
        <v>297</v>
      </c>
      <c r="E28" s="11" t="s">
        <v>298</v>
      </c>
      <c r="F28" s="22">
        <v>34386</v>
      </c>
      <c r="G28" s="11" t="s">
        <v>2</v>
      </c>
      <c r="H28" s="11" t="s">
        <v>22</v>
      </c>
      <c r="I28" s="11" t="s">
        <v>86</v>
      </c>
      <c r="J28" s="11" t="s">
        <v>87</v>
      </c>
      <c r="K28" s="11" t="s">
        <v>88</v>
      </c>
      <c r="L28" s="6">
        <v>5</v>
      </c>
      <c r="M28" s="11" t="s">
        <v>43</v>
      </c>
      <c r="N28" s="6" t="s">
        <v>367</v>
      </c>
      <c r="O28" s="6" t="s">
        <v>347</v>
      </c>
      <c r="P28" s="18" t="s">
        <v>30</v>
      </c>
      <c r="Q28" s="11" t="s">
        <v>179</v>
      </c>
      <c r="R28" s="18">
        <v>9</v>
      </c>
      <c r="S28" s="11">
        <v>3</v>
      </c>
      <c r="T28" s="11">
        <v>9</v>
      </c>
      <c r="U28" s="11">
        <v>9</v>
      </c>
      <c r="V28" s="11">
        <v>21</v>
      </c>
      <c r="W28" s="6">
        <f t="shared" si="0"/>
        <v>21</v>
      </c>
      <c r="X28" s="6">
        <v>20</v>
      </c>
      <c r="Y28" s="6" t="s">
        <v>61</v>
      </c>
    </row>
    <row r="29" spans="1:25" ht="12.75">
      <c r="A29" s="11">
        <v>21</v>
      </c>
      <c r="B29" s="11" t="s">
        <v>66</v>
      </c>
      <c r="C29" s="11" t="s">
        <v>332</v>
      </c>
      <c r="D29" s="11" t="s">
        <v>333</v>
      </c>
      <c r="E29" s="11" t="s">
        <v>334</v>
      </c>
      <c r="F29" s="22">
        <v>34530</v>
      </c>
      <c r="G29" s="11" t="s">
        <v>1</v>
      </c>
      <c r="H29" s="11" t="s">
        <v>22</v>
      </c>
      <c r="I29" s="11" t="s">
        <v>335</v>
      </c>
      <c r="J29" s="11" t="s">
        <v>172</v>
      </c>
      <c r="K29" s="11" t="s">
        <v>173</v>
      </c>
      <c r="L29" s="6">
        <v>28</v>
      </c>
      <c r="M29" s="11" t="s">
        <v>43</v>
      </c>
      <c r="N29" s="6" t="s">
        <v>368</v>
      </c>
      <c r="O29" s="6" t="s">
        <v>347</v>
      </c>
      <c r="P29" s="18" t="s">
        <v>30</v>
      </c>
      <c r="Q29" s="11" t="s">
        <v>111</v>
      </c>
      <c r="R29" s="18">
        <v>9</v>
      </c>
      <c r="S29" s="11">
        <v>20</v>
      </c>
      <c r="T29" s="11">
        <v>1</v>
      </c>
      <c r="U29" s="11">
        <v>0</v>
      </c>
      <c r="V29" s="11">
        <v>21</v>
      </c>
      <c r="W29" s="6">
        <f t="shared" si="0"/>
        <v>21</v>
      </c>
      <c r="X29" s="6">
        <v>21</v>
      </c>
      <c r="Y29" s="6" t="s">
        <v>61</v>
      </c>
    </row>
    <row r="30" spans="1:25" ht="12.75">
      <c r="A30" s="11">
        <v>22</v>
      </c>
      <c r="B30" s="11" t="s">
        <v>66</v>
      </c>
      <c r="C30" s="11" t="s">
        <v>269</v>
      </c>
      <c r="D30" s="11" t="s">
        <v>225</v>
      </c>
      <c r="E30" s="11" t="s">
        <v>228</v>
      </c>
      <c r="F30" s="22">
        <v>34639</v>
      </c>
      <c r="G30" s="11" t="s">
        <v>2</v>
      </c>
      <c r="H30" s="11" t="s">
        <v>22</v>
      </c>
      <c r="I30" s="11" t="s">
        <v>201</v>
      </c>
      <c r="J30" s="11" t="s">
        <v>202</v>
      </c>
      <c r="K30" s="11" t="s">
        <v>12</v>
      </c>
      <c r="L30" s="6">
        <v>28</v>
      </c>
      <c r="M30" s="11" t="s">
        <v>43</v>
      </c>
      <c r="N30" s="6" t="s">
        <v>364</v>
      </c>
      <c r="O30" s="6" t="s">
        <v>347</v>
      </c>
      <c r="P30" s="18" t="s">
        <v>31</v>
      </c>
      <c r="Q30" s="11" t="s">
        <v>203</v>
      </c>
      <c r="R30" s="18">
        <v>9</v>
      </c>
      <c r="S30" s="11">
        <v>19</v>
      </c>
      <c r="T30" s="11">
        <v>0</v>
      </c>
      <c r="U30" s="11">
        <v>0</v>
      </c>
      <c r="V30" s="11">
        <v>19</v>
      </c>
      <c r="W30" s="6">
        <f t="shared" si="0"/>
        <v>19</v>
      </c>
      <c r="X30" s="6">
        <v>22</v>
      </c>
      <c r="Y30" s="6" t="s">
        <v>61</v>
      </c>
    </row>
    <row r="31" spans="1:25" ht="12.75">
      <c r="A31" s="11">
        <v>23</v>
      </c>
      <c r="B31" s="11" t="s">
        <v>66</v>
      </c>
      <c r="C31" s="11" t="s">
        <v>289</v>
      </c>
      <c r="D31" s="11" t="s">
        <v>204</v>
      </c>
      <c r="E31" s="11" t="s">
        <v>290</v>
      </c>
      <c r="F31" s="22">
        <v>34497</v>
      </c>
      <c r="G31" s="11" t="s">
        <v>1</v>
      </c>
      <c r="H31" s="11" t="s">
        <v>22</v>
      </c>
      <c r="I31" s="11" t="s">
        <v>80</v>
      </c>
      <c r="J31" s="11" t="s">
        <v>77</v>
      </c>
      <c r="K31" s="11" t="s">
        <v>229</v>
      </c>
      <c r="L31" s="6">
        <v>29</v>
      </c>
      <c r="M31" s="11" t="s">
        <v>43</v>
      </c>
      <c r="N31" s="6" t="s">
        <v>369</v>
      </c>
      <c r="O31" s="6" t="s">
        <v>347</v>
      </c>
      <c r="P31" s="18" t="s">
        <v>30</v>
      </c>
      <c r="Q31" s="11" t="s">
        <v>110</v>
      </c>
      <c r="R31" s="18">
        <v>9</v>
      </c>
      <c r="S31" s="11">
        <v>12</v>
      </c>
      <c r="T31" s="11">
        <v>3</v>
      </c>
      <c r="U31" s="11">
        <v>4</v>
      </c>
      <c r="V31" s="11">
        <v>19</v>
      </c>
      <c r="W31" s="6">
        <f t="shared" si="0"/>
        <v>19</v>
      </c>
      <c r="X31" s="6">
        <v>23</v>
      </c>
      <c r="Y31" s="6" t="s">
        <v>61</v>
      </c>
    </row>
    <row r="32" spans="1:25" ht="12.75">
      <c r="A32" s="11">
        <v>24</v>
      </c>
      <c r="B32" s="11" t="s">
        <v>66</v>
      </c>
      <c r="C32" s="11" t="s">
        <v>328</v>
      </c>
      <c r="D32" s="11" t="s">
        <v>262</v>
      </c>
      <c r="E32" s="11" t="s">
        <v>329</v>
      </c>
      <c r="F32" s="22">
        <v>34461</v>
      </c>
      <c r="G32" s="11" t="s">
        <v>2</v>
      </c>
      <c r="H32" s="11" t="s">
        <v>22</v>
      </c>
      <c r="I32" s="11" t="s">
        <v>330</v>
      </c>
      <c r="J32" s="11" t="s">
        <v>309</v>
      </c>
      <c r="K32" s="11" t="s">
        <v>314</v>
      </c>
      <c r="L32" s="6">
        <v>19</v>
      </c>
      <c r="M32" s="11" t="s">
        <v>43</v>
      </c>
      <c r="N32" s="6" t="s">
        <v>370</v>
      </c>
      <c r="O32" s="6" t="s">
        <v>347</v>
      </c>
      <c r="P32" s="18" t="s">
        <v>30</v>
      </c>
      <c r="Q32" s="11" t="s">
        <v>331</v>
      </c>
      <c r="R32" s="18">
        <v>9</v>
      </c>
      <c r="S32" s="11">
        <v>15</v>
      </c>
      <c r="T32" s="11">
        <v>0</v>
      </c>
      <c r="U32" s="11">
        <v>4</v>
      </c>
      <c r="V32" s="11">
        <v>19</v>
      </c>
      <c r="W32" s="6">
        <f t="shared" si="0"/>
        <v>19</v>
      </c>
      <c r="X32" s="6">
        <v>24</v>
      </c>
      <c r="Y32" s="6" t="s">
        <v>61</v>
      </c>
    </row>
    <row r="33" spans="1:25" ht="12.75">
      <c r="A33" s="11">
        <v>25</v>
      </c>
      <c r="B33" s="11" t="s">
        <v>66</v>
      </c>
      <c r="C33" s="11" t="s">
        <v>254</v>
      </c>
      <c r="D33" s="11" t="s">
        <v>255</v>
      </c>
      <c r="E33" s="11" t="s">
        <v>256</v>
      </c>
      <c r="F33" s="22">
        <v>34682</v>
      </c>
      <c r="G33" s="11" t="s">
        <v>1</v>
      </c>
      <c r="H33" s="11" t="s">
        <v>22</v>
      </c>
      <c r="I33" s="11" t="s">
        <v>132</v>
      </c>
      <c r="J33" s="11" t="s">
        <v>261</v>
      </c>
      <c r="K33" s="11" t="s">
        <v>257</v>
      </c>
      <c r="L33" s="6">
        <v>17</v>
      </c>
      <c r="M33" s="11" t="s">
        <v>43</v>
      </c>
      <c r="N33" s="6" t="s">
        <v>366</v>
      </c>
      <c r="O33" s="6" t="s">
        <v>347</v>
      </c>
      <c r="P33" s="18" t="s">
        <v>30</v>
      </c>
      <c r="Q33" s="11" t="s">
        <v>134</v>
      </c>
      <c r="R33" s="18">
        <v>9</v>
      </c>
      <c r="S33" s="11">
        <v>17</v>
      </c>
      <c r="T33" s="11">
        <v>1</v>
      </c>
      <c r="U33" s="11">
        <v>0</v>
      </c>
      <c r="V33" s="11">
        <v>18</v>
      </c>
      <c r="W33" s="6">
        <f t="shared" si="0"/>
        <v>18</v>
      </c>
      <c r="X33" s="6">
        <v>25</v>
      </c>
      <c r="Y33" s="6" t="s">
        <v>61</v>
      </c>
    </row>
    <row r="34" spans="1:25" ht="12.75">
      <c r="A34" s="11">
        <v>26</v>
      </c>
      <c r="B34" s="11" t="s">
        <v>66</v>
      </c>
      <c r="C34" s="11" t="s">
        <v>276</v>
      </c>
      <c r="D34" s="11" t="s">
        <v>277</v>
      </c>
      <c r="E34" s="11" t="s">
        <v>278</v>
      </c>
      <c r="F34" s="22">
        <v>34834</v>
      </c>
      <c r="G34" s="11" t="s">
        <v>2</v>
      </c>
      <c r="H34" s="11" t="s">
        <v>22</v>
      </c>
      <c r="I34" s="11" t="s">
        <v>279</v>
      </c>
      <c r="J34" s="11" t="s">
        <v>280</v>
      </c>
      <c r="K34" s="11" t="s">
        <v>281</v>
      </c>
      <c r="L34" s="6">
        <v>20</v>
      </c>
      <c r="M34" s="11" t="s">
        <v>45</v>
      </c>
      <c r="N34" s="6" t="s">
        <v>371</v>
      </c>
      <c r="O34" s="6" t="s">
        <v>394</v>
      </c>
      <c r="P34" s="18" t="s">
        <v>30</v>
      </c>
      <c r="Q34" s="11" t="s">
        <v>282</v>
      </c>
      <c r="R34" s="18">
        <v>9</v>
      </c>
      <c r="S34" s="11">
        <v>14</v>
      </c>
      <c r="T34" s="11">
        <v>0</v>
      </c>
      <c r="U34" s="11">
        <v>4</v>
      </c>
      <c r="V34" s="11">
        <v>18</v>
      </c>
      <c r="W34" s="6">
        <f t="shared" si="0"/>
        <v>18</v>
      </c>
      <c r="X34" s="6">
        <v>26</v>
      </c>
      <c r="Y34" s="6" t="s">
        <v>61</v>
      </c>
    </row>
    <row r="35" spans="1:25" ht="12.75">
      <c r="A35" s="11">
        <v>27</v>
      </c>
      <c r="B35" s="11" t="s">
        <v>66</v>
      </c>
      <c r="C35" s="11" t="s">
        <v>320</v>
      </c>
      <c r="D35" s="11" t="s">
        <v>126</v>
      </c>
      <c r="E35" s="11" t="s">
        <v>158</v>
      </c>
      <c r="F35" s="22">
        <v>34605</v>
      </c>
      <c r="G35" s="11" t="s">
        <v>1</v>
      </c>
      <c r="H35" s="11" t="s">
        <v>22</v>
      </c>
      <c r="I35" s="11" t="s">
        <v>98</v>
      </c>
      <c r="J35" s="11" t="s">
        <v>96</v>
      </c>
      <c r="K35" s="11" t="s">
        <v>97</v>
      </c>
      <c r="L35" s="6">
        <v>27</v>
      </c>
      <c r="M35" s="11" t="s">
        <v>43</v>
      </c>
      <c r="N35" s="6" t="s">
        <v>395</v>
      </c>
      <c r="O35" s="6" t="s">
        <v>347</v>
      </c>
      <c r="P35" s="18" t="s">
        <v>30</v>
      </c>
      <c r="Q35" s="11" t="s">
        <v>92</v>
      </c>
      <c r="R35" s="18">
        <v>9</v>
      </c>
      <c r="S35" s="11">
        <v>12</v>
      </c>
      <c r="T35" s="11">
        <v>2</v>
      </c>
      <c r="U35" s="11">
        <v>3</v>
      </c>
      <c r="V35" s="11">
        <v>17</v>
      </c>
      <c r="W35" s="6">
        <f t="shared" si="0"/>
        <v>17</v>
      </c>
      <c r="X35" s="6">
        <v>27</v>
      </c>
      <c r="Y35" s="6" t="s">
        <v>61</v>
      </c>
    </row>
    <row r="36" spans="1:25" ht="12.75">
      <c r="A36" s="11">
        <v>28</v>
      </c>
      <c r="B36" s="11" t="s">
        <v>66</v>
      </c>
      <c r="C36" s="11" t="s">
        <v>252</v>
      </c>
      <c r="D36" s="11" t="s">
        <v>253</v>
      </c>
      <c r="E36" s="11" t="s">
        <v>142</v>
      </c>
      <c r="F36" s="22">
        <v>34398</v>
      </c>
      <c r="G36" s="11" t="s">
        <v>1</v>
      </c>
      <c r="H36" s="11" t="s">
        <v>22</v>
      </c>
      <c r="I36" s="11" t="s">
        <v>149</v>
      </c>
      <c r="J36" s="11" t="s">
        <v>150</v>
      </c>
      <c r="K36" s="11" t="s">
        <v>183</v>
      </c>
      <c r="L36" s="6">
        <v>37</v>
      </c>
      <c r="M36" s="11" t="s">
        <v>43</v>
      </c>
      <c r="N36" s="6" t="s">
        <v>372</v>
      </c>
      <c r="O36" s="6" t="s">
        <v>347</v>
      </c>
      <c r="P36" s="18" t="s">
        <v>30</v>
      </c>
      <c r="Q36" s="11" t="s">
        <v>152</v>
      </c>
      <c r="R36" s="18">
        <v>9</v>
      </c>
      <c r="S36" s="11">
        <v>14</v>
      </c>
      <c r="T36" s="11">
        <v>0</v>
      </c>
      <c r="U36" s="11">
        <v>2</v>
      </c>
      <c r="V36" s="11">
        <v>16</v>
      </c>
      <c r="W36" s="6">
        <f t="shared" si="0"/>
        <v>16</v>
      </c>
      <c r="X36" s="6">
        <v>28</v>
      </c>
      <c r="Y36" s="6" t="s">
        <v>61</v>
      </c>
    </row>
    <row r="37" spans="1:25" ht="12.75">
      <c r="A37" s="11">
        <v>29</v>
      </c>
      <c r="B37" s="11" t="s">
        <v>66</v>
      </c>
      <c r="C37" s="11" t="s">
        <v>299</v>
      </c>
      <c r="D37" s="11" t="s">
        <v>295</v>
      </c>
      <c r="E37" s="11" t="s">
        <v>127</v>
      </c>
      <c r="F37" s="22">
        <v>34433</v>
      </c>
      <c r="G37" s="11" t="s">
        <v>1</v>
      </c>
      <c r="H37" s="11" t="s">
        <v>22</v>
      </c>
      <c r="I37" s="11" t="s">
        <v>300</v>
      </c>
      <c r="J37" s="11" t="s">
        <v>301</v>
      </c>
      <c r="K37" s="11" t="s">
        <v>302</v>
      </c>
      <c r="L37" s="6">
        <v>35</v>
      </c>
      <c r="M37" s="11" t="s">
        <v>45</v>
      </c>
      <c r="N37" s="6" t="s">
        <v>396</v>
      </c>
      <c r="O37" s="6" t="s">
        <v>394</v>
      </c>
      <c r="P37" s="18" t="s">
        <v>31</v>
      </c>
      <c r="Q37" s="11" t="s">
        <v>303</v>
      </c>
      <c r="R37" s="18">
        <v>9</v>
      </c>
      <c r="S37" s="11">
        <v>14</v>
      </c>
      <c r="T37" s="11">
        <v>2</v>
      </c>
      <c r="U37" s="11">
        <v>0</v>
      </c>
      <c r="V37" s="11">
        <v>16</v>
      </c>
      <c r="W37" s="6">
        <f t="shared" si="0"/>
        <v>16</v>
      </c>
      <c r="X37" s="6">
        <v>29</v>
      </c>
      <c r="Y37" s="6" t="s">
        <v>61</v>
      </c>
    </row>
    <row r="38" spans="1:25" ht="12.75">
      <c r="A38" s="11">
        <v>30</v>
      </c>
      <c r="B38" s="11" t="s">
        <v>66</v>
      </c>
      <c r="C38" s="11" t="s">
        <v>318</v>
      </c>
      <c r="D38" s="11" t="s">
        <v>253</v>
      </c>
      <c r="E38" s="11" t="s">
        <v>142</v>
      </c>
      <c r="F38" s="22">
        <v>34815</v>
      </c>
      <c r="G38" s="11" t="s">
        <v>1</v>
      </c>
      <c r="H38" s="11" t="s">
        <v>22</v>
      </c>
      <c r="I38" s="11" t="s">
        <v>206</v>
      </c>
      <c r="J38" s="11" t="s">
        <v>336</v>
      </c>
      <c r="K38" s="11" t="s">
        <v>319</v>
      </c>
      <c r="L38" s="6">
        <v>20</v>
      </c>
      <c r="M38" s="11" t="s">
        <v>43</v>
      </c>
      <c r="N38" s="6" t="s">
        <v>373</v>
      </c>
      <c r="O38" s="6" t="s">
        <v>347</v>
      </c>
      <c r="P38" s="18" t="s">
        <v>31</v>
      </c>
      <c r="Q38" s="11" t="s">
        <v>128</v>
      </c>
      <c r="R38" s="18">
        <v>9</v>
      </c>
      <c r="S38" s="11">
        <v>15</v>
      </c>
      <c r="T38" s="11">
        <v>0</v>
      </c>
      <c r="U38" s="11">
        <v>0</v>
      </c>
      <c r="V38" s="11">
        <v>15</v>
      </c>
      <c r="W38" s="6">
        <f t="shared" si="0"/>
        <v>15</v>
      </c>
      <c r="X38" s="6">
        <v>30</v>
      </c>
      <c r="Y38" s="6" t="s">
        <v>61</v>
      </c>
    </row>
    <row r="39" spans="1:25" ht="12.75">
      <c r="A39" s="11">
        <v>31</v>
      </c>
      <c r="B39" s="11" t="s">
        <v>66</v>
      </c>
      <c r="C39" s="11" t="s">
        <v>294</v>
      </c>
      <c r="D39" s="11" t="s">
        <v>295</v>
      </c>
      <c r="E39" s="11" t="s">
        <v>173</v>
      </c>
      <c r="F39" s="22">
        <v>34502</v>
      </c>
      <c r="G39" s="11" t="s">
        <v>1</v>
      </c>
      <c r="H39" s="11" t="s">
        <v>22</v>
      </c>
      <c r="I39" s="11" t="s">
        <v>114</v>
      </c>
      <c r="J39" s="11" t="s">
        <v>100</v>
      </c>
      <c r="K39" s="11" t="s">
        <v>115</v>
      </c>
      <c r="L39" s="6">
        <v>0</v>
      </c>
      <c r="M39" s="11" t="s">
        <v>43</v>
      </c>
      <c r="N39" s="6" t="s">
        <v>374</v>
      </c>
      <c r="O39" s="6" t="s">
        <v>347</v>
      </c>
      <c r="P39" s="18" t="s">
        <v>30</v>
      </c>
      <c r="Q39" s="11" t="s">
        <v>116</v>
      </c>
      <c r="R39" s="18">
        <v>9</v>
      </c>
      <c r="S39" s="11">
        <v>11</v>
      </c>
      <c r="T39" s="11">
        <v>2</v>
      </c>
      <c r="U39" s="11">
        <v>0</v>
      </c>
      <c r="V39" s="11">
        <v>13</v>
      </c>
      <c r="W39" s="6">
        <f t="shared" si="0"/>
        <v>13</v>
      </c>
      <c r="X39" s="6">
        <v>31</v>
      </c>
      <c r="Y39" s="6" t="s">
        <v>61</v>
      </c>
    </row>
    <row r="40" spans="1:25" ht="12.75">
      <c r="A40" s="11">
        <v>32</v>
      </c>
      <c r="B40" s="11" t="s">
        <v>66</v>
      </c>
      <c r="C40" s="11" t="s">
        <v>321</v>
      </c>
      <c r="D40" s="11" t="s">
        <v>322</v>
      </c>
      <c r="E40" s="11" t="s">
        <v>323</v>
      </c>
      <c r="F40" s="22">
        <v>34502</v>
      </c>
      <c r="G40" s="11" t="s">
        <v>1</v>
      </c>
      <c r="H40" s="11" t="s">
        <v>22</v>
      </c>
      <c r="I40" s="11" t="s">
        <v>125</v>
      </c>
      <c r="J40" s="11" t="s">
        <v>100</v>
      </c>
      <c r="K40" s="11" t="s">
        <v>101</v>
      </c>
      <c r="L40" s="6">
        <v>34</v>
      </c>
      <c r="M40" s="11" t="s">
        <v>43</v>
      </c>
      <c r="N40" s="6" t="s">
        <v>359</v>
      </c>
      <c r="O40" s="6" t="s">
        <v>347</v>
      </c>
      <c r="P40" s="18" t="s">
        <v>30</v>
      </c>
      <c r="Q40" s="11" t="s">
        <v>102</v>
      </c>
      <c r="R40" s="18">
        <v>9</v>
      </c>
      <c r="S40" s="11">
        <v>10</v>
      </c>
      <c r="T40" s="11">
        <v>0</v>
      </c>
      <c r="U40" s="11">
        <v>0</v>
      </c>
      <c r="V40" s="11">
        <v>10</v>
      </c>
      <c r="W40" s="6">
        <f t="shared" si="0"/>
        <v>10</v>
      </c>
      <c r="X40" s="6">
        <v>32</v>
      </c>
      <c r="Y40" s="6" t="s">
        <v>61</v>
      </c>
    </row>
    <row r="41" spans="1:22" ht="12.75">
      <c r="A41" s="8"/>
      <c r="B41" s="9"/>
      <c r="N41" s="9"/>
      <c r="O41" s="9" t="s">
        <v>337</v>
      </c>
      <c r="P41" s="1"/>
      <c r="Q41" s="1"/>
      <c r="R41" s="9"/>
      <c r="S41" s="9"/>
      <c r="T41" s="9"/>
      <c r="U41" s="9"/>
      <c r="V41" s="9"/>
    </row>
    <row r="42" spans="2:17" ht="12.75">
      <c r="B42" t="s">
        <v>62</v>
      </c>
      <c r="P42" s="1"/>
      <c r="Q42" s="1"/>
    </row>
    <row r="43" spans="1:17" ht="12.75">
      <c r="A43" s="10"/>
      <c r="B43" s="56"/>
      <c r="C43" s="56"/>
      <c r="D43" s="56"/>
      <c r="E43" s="56"/>
      <c r="F43" s="56"/>
      <c r="G43" s="56"/>
      <c r="H43" s="56"/>
      <c r="I43" s="56"/>
      <c r="P43" s="1"/>
      <c r="Q43" s="1"/>
    </row>
    <row r="44" spans="1:17" ht="12.75">
      <c r="A44" s="10">
        <v>1</v>
      </c>
      <c r="B44" s="57" t="s">
        <v>63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P44" s="1"/>
      <c r="Q44" s="1"/>
    </row>
    <row r="45" spans="1:17" ht="12.75">
      <c r="A45" s="10">
        <v>2</v>
      </c>
      <c r="B45" s="2"/>
      <c r="C45" s="58" t="s">
        <v>26</v>
      </c>
      <c r="D45" s="56"/>
      <c r="E45" s="56"/>
      <c r="F45" s="56"/>
      <c r="G45" s="56"/>
      <c r="H45" s="56"/>
      <c r="I45" s="56"/>
      <c r="J45" s="56"/>
      <c r="K45" s="56"/>
      <c r="L45" s="9"/>
      <c r="P45" s="1"/>
      <c r="Q45" s="1"/>
    </row>
    <row r="46" spans="1:17" ht="12.75">
      <c r="A46" s="10">
        <v>3</v>
      </c>
      <c r="B46" s="3" t="s">
        <v>20</v>
      </c>
      <c r="C46" s="58" t="s">
        <v>35</v>
      </c>
      <c r="D46" s="56"/>
      <c r="E46" s="56"/>
      <c r="F46" s="56"/>
      <c r="G46" s="56"/>
      <c r="H46" s="56"/>
      <c r="I46" s="56"/>
      <c r="J46" s="56"/>
      <c r="K46" s="56"/>
      <c r="P46" s="1"/>
      <c r="Q46" s="1"/>
    </row>
    <row r="47" spans="1:16" ht="12.75">
      <c r="A47" s="10">
        <v>4</v>
      </c>
      <c r="B47" s="56" t="s">
        <v>64</v>
      </c>
      <c r="C47" s="56"/>
      <c r="D47" s="56"/>
      <c r="E47" s="56"/>
      <c r="F47" s="56"/>
      <c r="G47" s="56"/>
      <c r="H47" s="56"/>
      <c r="I47" s="56"/>
      <c r="J47" s="56"/>
      <c r="K47" s="56"/>
      <c r="P47" s="1"/>
    </row>
    <row r="48" ht="12.75">
      <c r="O48" s="1"/>
    </row>
    <row r="49" ht="12.75">
      <c r="O49" s="1"/>
    </row>
    <row r="50" ht="12.75">
      <c r="O50" s="1"/>
    </row>
    <row r="51" ht="12.75">
      <c r="O51" s="1"/>
    </row>
    <row r="52" ht="12.75">
      <c r="O52" s="1"/>
    </row>
    <row r="53" ht="12.75">
      <c r="O53" s="1"/>
    </row>
    <row r="54" ht="12.75">
      <c r="O54" s="1"/>
    </row>
    <row r="55" ht="12.75">
      <c r="O55" s="1"/>
    </row>
    <row r="56" ht="12.75">
      <c r="O56" s="1"/>
    </row>
    <row r="57" ht="12.75">
      <c r="O57" s="1"/>
    </row>
    <row r="58" ht="12.75">
      <c r="O58" s="1"/>
    </row>
    <row r="59" ht="12.75">
      <c r="O59" s="1"/>
    </row>
    <row r="60" ht="12.75">
      <c r="O60" s="1"/>
    </row>
    <row r="61" ht="12.75">
      <c r="O61" s="1"/>
    </row>
    <row r="62" ht="12.75"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  <row r="78" ht="12.75">
      <c r="O78" s="1"/>
    </row>
    <row r="79" ht="12.75"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</sheetData>
  <sheetProtection/>
  <mergeCells count="40">
    <mergeCell ref="B47:K47"/>
    <mergeCell ref="B43:I43"/>
    <mergeCell ref="B44:M44"/>
    <mergeCell ref="C45:K45"/>
    <mergeCell ref="C46:K46"/>
    <mergeCell ref="V7:V8"/>
    <mergeCell ref="W7:W8"/>
    <mergeCell ref="X7:X8"/>
    <mergeCell ref="Y7:Y8"/>
    <mergeCell ref="P7:P8"/>
    <mergeCell ref="Q7:Q8"/>
    <mergeCell ref="R7:R8"/>
    <mergeCell ref="S7:U7"/>
    <mergeCell ref="L7:L8"/>
    <mergeCell ref="M7:M8"/>
    <mergeCell ref="N7:N8"/>
    <mergeCell ref="O7:O8"/>
    <mergeCell ref="H7:H8"/>
    <mergeCell ref="I7:I8"/>
    <mergeCell ref="J7:J8"/>
    <mergeCell ref="K7:K8"/>
    <mergeCell ref="C6:H6"/>
    <mergeCell ref="I6:L6"/>
    <mergeCell ref="M6:Q6"/>
    <mergeCell ref="A7:A8"/>
    <mergeCell ref="B7:B8"/>
    <mergeCell ref="C7:C8"/>
    <mergeCell ref="D7:D8"/>
    <mergeCell ref="E7:E8"/>
    <mergeCell ref="F7:F8"/>
    <mergeCell ref="G7:G8"/>
    <mergeCell ref="A4:B4"/>
    <mergeCell ref="C4:Y4"/>
    <mergeCell ref="A5:B5"/>
    <mergeCell ref="C5:Y5"/>
    <mergeCell ref="A1:Y1"/>
    <mergeCell ref="A2:B2"/>
    <mergeCell ref="C2:Y2"/>
    <mergeCell ref="A3:B3"/>
    <mergeCell ref="C3:Y3"/>
  </mergeCells>
  <dataValidations count="3">
    <dataValidation allowBlank="1" showInputMessage="1" showErrorMessage="1" sqref="M48:N65536 Q48:Q65536 B48:F65536 L779:L65536 B45:C46 C47:G47 R41:R47 C2:C4 C6:C8 R6:R8 D7:G8 M6:M8 A2:A5 N7:O47"/>
    <dataValidation type="list" allowBlank="1" showInputMessage="1" showErrorMessage="1" sqref="O48:O137 P41:P47">
      <formula1>location</formula1>
    </dataValidation>
    <dataValidation type="list" allowBlank="1" showInputMessage="1" showErrorMessage="1" sqref="L48:L778 L45:M45 L46 M46:M47 M9:M40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O32" sqref="O32"/>
    </sheetView>
  </sheetViews>
  <sheetFormatPr defaultColWidth="9.00390625" defaultRowHeight="12.75"/>
  <cols>
    <col min="1" max="1" width="5.50390625" style="0" customWidth="1"/>
    <col min="2" max="2" width="11.25390625" style="0" customWidth="1"/>
    <col min="3" max="3" width="12.75390625" style="0" customWidth="1"/>
    <col min="4" max="4" width="10.625" style="0" customWidth="1"/>
    <col min="5" max="5" width="14.00390625" style="0" customWidth="1"/>
    <col min="6" max="6" width="10.00390625" style="0" customWidth="1"/>
    <col min="7" max="7" width="5.25390625" style="0" customWidth="1"/>
    <col min="8" max="8" width="7.50390625" style="0" customWidth="1"/>
    <col min="9" max="9" width="12.00390625" style="0" customWidth="1"/>
    <col min="10" max="10" width="8.50390625" style="0" customWidth="1"/>
    <col min="11" max="11" width="10.75390625" style="0" customWidth="1"/>
    <col min="12" max="12" width="4.50390625" style="0" customWidth="1"/>
    <col min="15" max="15" width="11.125" style="0" customWidth="1"/>
    <col min="16" max="16" width="7.625" style="0" customWidth="1"/>
    <col min="25" max="25" width="11.125" style="0" customWidth="1"/>
  </cols>
  <sheetData>
    <row r="1" spans="1:25" ht="12.75">
      <c r="A1" s="32" t="s">
        <v>349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2.75">
      <c r="A2" s="34" t="s">
        <v>0</v>
      </c>
      <c r="B2" s="35"/>
      <c r="C2" s="36" t="s">
        <v>91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2.75">
      <c r="A3" s="34" t="s">
        <v>36</v>
      </c>
      <c r="B3" s="35"/>
      <c r="C3" s="34" t="s">
        <v>51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5"/>
    </row>
    <row r="4" spans="1:25" ht="12.75">
      <c r="A4" s="34" t="s">
        <v>3</v>
      </c>
      <c r="B4" s="35"/>
      <c r="C4" s="34" t="s">
        <v>41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5"/>
    </row>
    <row r="5" spans="1:27" ht="12.75">
      <c r="A5" s="34" t="s">
        <v>52</v>
      </c>
      <c r="B5" s="35"/>
      <c r="C5" s="40" t="s">
        <v>343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  <c r="AA5" t="s">
        <v>65</v>
      </c>
    </row>
    <row r="6" spans="1:27" ht="12.75">
      <c r="A6" s="6"/>
      <c r="B6" s="4" t="s">
        <v>50</v>
      </c>
      <c r="C6" s="41" t="s">
        <v>53</v>
      </c>
      <c r="D6" s="41"/>
      <c r="E6" s="41"/>
      <c r="F6" s="41"/>
      <c r="G6" s="41"/>
      <c r="H6" s="41"/>
      <c r="I6" s="42" t="s">
        <v>54</v>
      </c>
      <c r="J6" s="42"/>
      <c r="K6" s="42"/>
      <c r="L6" s="42"/>
      <c r="M6" s="43" t="s">
        <v>55</v>
      </c>
      <c r="N6" s="44"/>
      <c r="O6" s="44"/>
      <c r="P6" s="44"/>
      <c r="Q6" s="44"/>
      <c r="R6" s="5"/>
      <c r="S6" s="6"/>
      <c r="T6" s="6"/>
      <c r="U6" s="6"/>
      <c r="V6" s="6">
        <v>114</v>
      </c>
      <c r="W6" s="6"/>
      <c r="X6" s="6"/>
      <c r="Y6" s="6"/>
      <c r="AA6">
        <v>50</v>
      </c>
    </row>
    <row r="7" spans="1:25" ht="12.75">
      <c r="A7" s="59" t="s">
        <v>56</v>
      </c>
      <c r="B7" s="60" t="s">
        <v>49</v>
      </c>
      <c r="C7" s="60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2" t="s">
        <v>20</v>
      </c>
      <c r="I7" s="60" t="s">
        <v>5</v>
      </c>
      <c r="J7" s="60" t="s">
        <v>6</v>
      </c>
      <c r="K7" s="60" t="s">
        <v>7</v>
      </c>
      <c r="L7" s="60" t="s">
        <v>10</v>
      </c>
      <c r="M7" s="62" t="s">
        <v>11</v>
      </c>
      <c r="N7" s="60" t="s">
        <v>47</v>
      </c>
      <c r="O7" s="59" t="s">
        <v>40</v>
      </c>
      <c r="P7" s="62" t="s">
        <v>39</v>
      </c>
      <c r="Q7" s="60" t="s">
        <v>57</v>
      </c>
      <c r="R7" s="60" t="s">
        <v>38</v>
      </c>
      <c r="S7" s="60" t="s">
        <v>58</v>
      </c>
      <c r="T7" s="60"/>
      <c r="U7" s="60"/>
      <c r="V7" s="60" t="s">
        <v>59</v>
      </c>
      <c r="W7" s="60" t="s">
        <v>60</v>
      </c>
      <c r="X7" s="63" t="s">
        <v>37</v>
      </c>
      <c r="Y7" s="63" t="s">
        <v>48</v>
      </c>
    </row>
    <row r="8" spans="1:25" ht="12.75">
      <c r="A8" s="59"/>
      <c r="B8" s="61"/>
      <c r="C8" s="60"/>
      <c r="D8" s="60"/>
      <c r="E8" s="60"/>
      <c r="F8" s="60"/>
      <c r="G8" s="60"/>
      <c r="H8" s="62"/>
      <c r="I8" s="60"/>
      <c r="J8" s="60"/>
      <c r="K8" s="60"/>
      <c r="L8" s="60"/>
      <c r="M8" s="62"/>
      <c r="N8" s="60"/>
      <c r="O8" s="59"/>
      <c r="P8" s="62"/>
      <c r="Q8" s="60"/>
      <c r="R8" s="60"/>
      <c r="S8" s="7">
        <v>1</v>
      </c>
      <c r="T8" s="7">
        <v>2</v>
      </c>
      <c r="U8" s="7">
        <v>3</v>
      </c>
      <c r="V8" s="60"/>
      <c r="W8" s="60"/>
      <c r="X8" s="63"/>
      <c r="Y8" s="63"/>
    </row>
    <row r="9" spans="1:25" ht="12" customHeight="1">
      <c r="A9" s="11">
        <v>1</v>
      </c>
      <c r="B9" s="11" t="s">
        <v>66</v>
      </c>
      <c r="C9" s="11" t="s">
        <v>184</v>
      </c>
      <c r="D9" s="11" t="s">
        <v>17</v>
      </c>
      <c r="E9" s="11" t="s">
        <v>19</v>
      </c>
      <c r="F9" s="20">
        <v>34299</v>
      </c>
      <c r="G9" s="11" t="s">
        <v>2</v>
      </c>
      <c r="H9" s="11" t="s">
        <v>22</v>
      </c>
      <c r="I9" s="11" t="s">
        <v>187</v>
      </c>
      <c r="J9" s="11" t="s">
        <v>185</v>
      </c>
      <c r="K9" s="11" t="s">
        <v>186</v>
      </c>
      <c r="L9" s="11">
        <v>41</v>
      </c>
      <c r="M9" s="11" t="s">
        <v>43</v>
      </c>
      <c r="N9" s="6" t="s">
        <v>360</v>
      </c>
      <c r="O9" s="6" t="s">
        <v>347</v>
      </c>
      <c r="P9" s="18" t="s">
        <v>30</v>
      </c>
      <c r="Q9" s="11" t="s">
        <v>139</v>
      </c>
      <c r="R9" s="11">
        <v>10</v>
      </c>
      <c r="S9" s="11">
        <v>43</v>
      </c>
      <c r="T9" s="11">
        <v>1</v>
      </c>
      <c r="U9" s="11">
        <v>15</v>
      </c>
      <c r="V9" s="11">
        <v>59</v>
      </c>
      <c r="W9" s="30">
        <f aca="true" t="shared" si="0" ref="W9:W27">V9*100/114</f>
        <v>51.75438596491228</v>
      </c>
      <c r="X9" s="31">
        <v>1</v>
      </c>
      <c r="Y9" s="31" t="s">
        <v>23</v>
      </c>
    </row>
    <row r="10" spans="1:25" ht="12" customHeight="1">
      <c r="A10" s="11">
        <v>2</v>
      </c>
      <c r="B10" s="11" t="s">
        <v>66</v>
      </c>
      <c r="C10" s="11" t="s">
        <v>221</v>
      </c>
      <c r="D10" s="11" t="s">
        <v>222</v>
      </c>
      <c r="E10" s="11" t="s">
        <v>223</v>
      </c>
      <c r="F10" s="6"/>
      <c r="G10" s="11" t="s">
        <v>1</v>
      </c>
      <c r="H10" s="11" t="s">
        <v>22</v>
      </c>
      <c r="I10" s="11" t="s">
        <v>68</v>
      </c>
      <c r="J10" s="11" t="s">
        <v>69</v>
      </c>
      <c r="K10" s="11" t="s">
        <v>70</v>
      </c>
      <c r="L10" s="6">
        <v>16</v>
      </c>
      <c r="M10" s="11" t="s">
        <v>4</v>
      </c>
      <c r="N10" s="6" t="s">
        <v>71</v>
      </c>
      <c r="O10" s="6" t="s">
        <v>387</v>
      </c>
      <c r="P10" s="18" t="s">
        <v>30</v>
      </c>
      <c r="Q10" s="11" t="s">
        <v>162</v>
      </c>
      <c r="R10" s="11">
        <v>10</v>
      </c>
      <c r="S10" s="11">
        <v>34</v>
      </c>
      <c r="T10" s="11">
        <v>8</v>
      </c>
      <c r="U10" s="11">
        <v>15</v>
      </c>
      <c r="V10" s="11">
        <v>57</v>
      </c>
      <c r="W10" s="30">
        <f t="shared" si="0"/>
        <v>50</v>
      </c>
      <c r="X10" s="31">
        <v>2</v>
      </c>
      <c r="Y10" s="31" t="s">
        <v>24</v>
      </c>
    </row>
    <row r="11" spans="1:25" ht="12" customHeight="1">
      <c r="A11" s="11">
        <v>3</v>
      </c>
      <c r="B11" s="11" t="s">
        <v>66</v>
      </c>
      <c r="C11" s="11" t="s">
        <v>196</v>
      </c>
      <c r="D11" s="11" t="s">
        <v>197</v>
      </c>
      <c r="E11" s="11" t="s">
        <v>198</v>
      </c>
      <c r="F11" s="21">
        <v>34351</v>
      </c>
      <c r="G11" s="11" t="s">
        <v>2</v>
      </c>
      <c r="H11" s="11" t="s">
        <v>22</v>
      </c>
      <c r="I11" s="11" t="s">
        <v>170</v>
      </c>
      <c r="J11" s="11" t="s">
        <v>168</v>
      </c>
      <c r="K11" s="11" t="s">
        <v>169</v>
      </c>
      <c r="L11" s="12">
        <v>18</v>
      </c>
      <c r="M11" s="11" t="s">
        <v>43</v>
      </c>
      <c r="N11" s="6" t="s">
        <v>376</v>
      </c>
      <c r="O11" s="6" t="s">
        <v>347</v>
      </c>
      <c r="P11" s="18" t="s">
        <v>30</v>
      </c>
      <c r="Q11" s="11" t="s">
        <v>119</v>
      </c>
      <c r="R11" s="11">
        <v>10</v>
      </c>
      <c r="S11" s="11">
        <v>35</v>
      </c>
      <c r="T11" s="11">
        <v>4</v>
      </c>
      <c r="U11" s="11">
        <v>13</v>
      </c>
      <c r="V11" s="11">
        <v>52</v>
      </c>
      <c r="W11" s="30">
        <f t="shared" si="0"/>
        <v>45.6140350877193</v>
      </c>
      <c r="X11" s="31">
        <v>3</v>
      </c>
      <c r="Y11" s="31" t="s">
        <v>24</v>
      </c>
    </row>
    <row r="12" spans="1:25" ht="12" customHeight="1">
      <c r="A12" s="11">
        <v>4</v>
      </c>
      <c r="B12" s="11" t="s">
        <v>66</v>
      </c>
      <c r="C12" s="11" t="s">
        <v>208</v>
      </c>
      <c r="D12" s="11" t="s">
        <v>204</v>
      </c>
      <c r="E12" s="11" t="s">
        <v>205</v>
      </c>
      <c r="F12" s="21">
        <v>34201</v>
      </c>
      <c r="G12" s="11" t="s">
        <v>1</v>
      </c>
      <c r="H12" s="11" t="s">
        <v>22</v>
      </c>
      <c r="I12" s="11" t="s">
        <v>206</v>
      </c>
      <c r="J12" s="11" t="s">
        <v>336</v>
      </c>
      <c r="K12" s="11" t="s">
        <v>207</v>
      </c>
      <c r="L12" s="12">
        <v>20</v>
      </c>
      <c r="M12" s="11" t="s">
        <v>43</v>
      </c>
      <c r="N12" s="6" t="s">
        <v>389</v>
      </c>
      <c r="O12" s="6" t="s">
        <v>347</v>
      </c>
      <c r="P12" s="18" t="s">
        <v>31</v>
      </c>
      <c r="Q12" s="11" t="s">
        <v>128</v>
      </c>
      <c r="R12" s="11">
        <v>10</v>
      </c>
      <c r="S12" s="11">
        <v>38</v>
      </c>
      <c r="T12" s="11">
        <v>2</v>
      </c>
      <c r="U12" s="11">
        <v>10</v>
      </c>
      <c r="V12" s="11">
        <v>50</v>
      </c>
      <c r="W12" s="24">
        <f t="shared" si="0"/>
        <v>43.85964912280702</v>
      </c>
      <c r="X12" s="6">
        <v>4</v>
      </c>
      <c r="Y12" s="6" t="s">
        <v>61</v>
      </c>
    </row>
    <row r="13" spans="1:25" ht="12" customHeight="1">
      <c r="A13" s="11">
        <v>5</v>
      </c>
      <c r="B13" s="11" t="s">
        <v>66</v>
      </c>
      <c r="C13" s="11" t="s">
        <v>72</v>
      </c>
      <c r="D13" s="11" t="s">
        <v>74</v>
      </c>
      <c r="E13" s="11" t="s">
        <v>73</v>
      </c>
      <c r="F13" s="20">
        <v>34308</v>
      </c>
      <c r="G13" s="11" t="s">
        <v>2</v>
      </c>
      <c r="H13" s="11" t="s">
        <v>22</v>
      </c>
      <c r="I13" s="11" t="s">
        <v>188</v>
      </c>
      <c r="J13" s="11" t="s">
        <v>77</v>
      </c>
      <c r="K13" s="11" t="s">
        <v>144</v>
      </c>
      <c r="L13" s="11">
        <v>19</v>
      </c>
      <c r="M13" s="11" t="s">
        <v>43</v>
      </c>
      <c r="N13" s="6" t="s">
        <v>71</v>
      </c>
      <c r="O13" s="6" t="s">
        <v>347</v>
      </c>
      <c r="P13" s="18" t="s">
        <v>30</v>
      </c>
      <c r="Q13" s="11" t="s">
        <v>25</v>
      </c>
      <c r="R13" s="11">
        <v>10</v>
      </c>
      <c r="S13" s="11">
        <v>28</v>
      </c>
      <c r="T13" s="11">
        <v>4</v>
      </c>
      <c r="U13" s="11">
        <v>15</v>
      </c>
      <c r="V13" s="11">
        <v>47</v>
      </c>
      <c r="W13" s="24">
        <f t="shared" si="0"/>
        <v>41.228070175438596</v>
      </c>
      <c r="X13" s="6">
        <v>5</v>
      </c>
      <c r="Y13" s="6" t="s">
        <v>61</v>
      </c>
    </row>
    <row r="14" spans="1:25" ht="12" customHeight="1">
      <c r="A14" s="11">
        <v>6</v>
      </c>
      <c r="B14" s="11" t="s">
        <v>66</v>
      </c>
      <c r="C14" s="11" t="s">
        <v>89</v>
      </c>
      <c r="D14" s="11" t="s">
        <v>90</v>
      </c>
      <c r="E14" s="11" t="s">
        <v>85</v>
      </c>
      <c r="F14" s="20">
        <v>33900</v>
      </c>
      <c r="G14" s="11" t="s">
        <v>2</v>
      </c>
      <c r="H14" s="11" t="s">
        <v>22</v>
      </c>
      <c r="I14" s="11" t="s">
        <v>149</v>
      </c>
      <c r="J14" s="11" t="s">
        <v>150</v>
      </c>
      <c r="K14" s="11" t="s">
        <v>183</v>
      </c>
      <c r="L14" s="11">
        <v>37</v>
      </c>
      <c r="M14" s="11" t="s">
        <v>43</v>
      </c>
      <c r="N14" s="6" t="s">
        <v>390</v>
      </c>
      <c r="O14" s="6" t="s">
        <v>347</v>
      </c>
      <c r="P14" s="18" t="s">
        <v>30</v>
      </c>
      <c r="Q14" s="11" t="s">
        <v>152</v>
      </c>
      <c r="R14" s="11">
        <v>10</v>
      </c>
      <c r="S14" s="11">
        <v>32</v>
      </c>
      <c r="T14" s="11">
        <v>5</v>
      </c>
      <c r="U14" s="11">
        <v>9</v>
      </c>
      <c r="V14" s="11">
        <v>46</v>
      </c>
      <c r="W14" s="24">
        <f t="shared" si="0"/>
        <v>40.35087719298246</v>
      </c>
      <c r="X14" s="6">
        <v>6</v>
      </c>
      <c r="Y14" s="6" t="s">
        <v>61</v>
      </c>
    </row>
    <row r="15" spans="1:25" ht="12.75">
      <c r="A15" s="11">
        <v>7</v>
      </c>
      <c r="B15" s="11" t="s">
        <v>66</v>
      </c>
      <c r="C15" s="11" t="s">
        <v>227</v>
      </c>
      <c r="D15" s="11" t="s">
        <v>69</v>
      </c>
      <c r="E15" s="11" t="s">
        <v>228</v>
      </c>
      <c r="F15" s="22">
        <v>33919</v>
      </c>
      <c r="G15" s="11" t="s">
        <v>2</v>
      </c>
      <c r="H15" s="11" t="s">
        <v>22</v>
      </c>
      <c r="I15" s="11" t="s">
        <v>80</v>
      </c>
      <c r="J15" s="11" t="s">
        <v>77</v>
      </c>
      <c r="K15" s="11" t="s">
        <v>229</v>
      </c>
      <c r="L15" s="6">
        <v>29</v>
      </c>
      <c r="M15" s="11" t="s">
        <v>43</v>
      </c>
      <c r="N15" s="6" t="s">
        <v>369</v>
      </c>
      <c r="O15" s="6" t="s">
        <v>347</v>
      </c>
      <c r="P15" s="18" t="s">
        <v>31</v>
      </c>
      <c r="Q15" s="11" t="s">
        <v>110</v>
      </c>
      <c r="R15" s="18">
        <v>10</v>
      </c>
      <c r="S15" s="11">
        <v>43</v>
      </c>
      <c r="T15" s="11">
        <v>0</v>
      </c>
      <c r="U15" s="11">
        <v>3</v>
      </c>
      <c r="V15" s="11">
        <v>46</v>
      </c>
      <c r="W15" s="24">
        <f t="shared" si="0"/>
        <v>40.35087719298246</v>
      </c>
      <c r="X15" s="6">
        <v>7</v>
      </c>
      <c r="Y15" s="6" t="s">
        <v>61</v>
      </c>
    </row>
    <row r="16" spans="1:25" ht="12.75">
      <c r="A16" s="11">
        <v>8</v>
      </c>
      <c r="B16" s="11" t="s">
        <v>66</v>
      </c>
      <c r="C16" s="11" t="s">
        <v>216</v>
      </c>
      <c r="D16" s="11" t="s">
        <v>217</v>
      </c>
      <c r="E16" s="11" t="s">
        <v>108</v>
      </c>
      <c r="F16" s="22">
        <v>34244</v>
      </c>
      <c r="G16" s="11" t="s">
        <v>2</v>
      </c>
      <c r="H16" s="11" t="s">
        <v>22</v>
      </c>
      <c r="I16" s="11" t="s">
        <v>214</v>
      </c>
      <c r="J16" s="11" t="s">
        <v>100</v>
      </c>
      <c r="K16" s="11" t="s">
        <v>12</v>
      </c>
      <c r="L16" s="6">
        <v>8</v>
      </c>
      <c r="M16" s="11" t="s">
        <v>43</v>
      </c>
      <c r="N16" s="6" t="s">
        <v>391</v>
      </c>
      <c r="O16" s="6" t="s">
        <v>347</v>
      </c>
      <c r="P16" s="18" t="s">
        <v>30</v>
      </c>
      <c r="Q16" s="11" t="s">
        <v>215</v>
      </c>
      <c r="R16" s="11">
        <v>10</v>
      </c>
      <c r="S16" s="11">
        <v>34</v>
      </c>
      <c r="T16" s="11">
        <v>1</v>
      </c>
      <c r="U16" s="11">
        <v>8</v>
      </c>
      <c r="V16" s="11">
        <v>42</v>
      </c>
      <c r="W16" s="24">
        <f t="shared" si="0"/>
        <v>36.8421052631579</v>
      </c>
      <c r="X16" s="6">
        <v>8</v>
      </c>
      <c r="Y16" s="6" t="s">
        <v>61</v>
      </c>
    </row>
    <row r="17" spans="1:25" ht="12.75">
      <c r="A17" s="11">
        <v>9</v>
      </c>
      <c r="B17" s="11" t="s">
        <v>66</v>
      </c>
      <c r="C17" s="11" t="s">
        <v>18</v>
      </c>
      <c r="D17" s="11" t="s">
        <v>218</v>
      </c>
      <c r="E17" s="11" t="s">
        <v>219</v>
      </c>
      <c r="F17" s="22">
        <v>33993</v>
      </c>
      <c r="G17" s="11" t="s">
        <v>1</v>
      </c>
      <c r="H17" s="11" t="s">
        <v>22</v>
      </c>
      <c r="I17" s="11" t="s">
        <v>201</v>
      </c>
      <c r="J17" s="11" t="s">
        <v>202</v>
      </c>
      <c r="K17" s="11" t="s">
        <v>12</v>
      </c>
      <c r="L17" s="6">
        <v>28</v>
      </c>
      <c r="M17" s="11" t="s">
        <v>43</v>
      </c>
      <c r="N17" s="6" t="s">
        <v>364</v>
      </c>
      <c r="O17" s="6" t="s">
        <v>347</v>
      </c>
      <c r="P17" s="18" t="s">
        <v>31</v>
      </c>
      <c r="Q17" s="11" t="s">
        <v>220</v>
      </c>
      <c r="R17" s="11">
        <v>10</v>
      </c>
      <c r="S17" s="11">
        <v>25</v>
      </c>
      <c r="T17" s="11">
        <v>0</v>
      </c>
      <c r="U17" s="11">
        <v>16</v>
      </c>
      <c r="V17" s="11">
        <v>41</v>
      </c>
      <c r="W17" s="24">
        <f t="shared" si="0"/>
        <v>35.96491228070175</v>
      </c>
      <c r="X17" s="6">
        <v>9</v>
      </c>
      <c r="Y17" s="6" t="s">
        <v>61</v>
      </c>
    </row>
    <row r="18" spans="1:25" ht="12.75">
      <c r="A18" s="11">
        <v>10</v>
      </c>
      <c r="B18" s="11" t="s">
        <v>66</v>
      </c>
      <c r="C18" s="11" t="s">
        <v>175</v>
      </c>
      <c r="D18" s="11" t="s">
        <v>176</v>
      </c>
      <c r="E18" s="11" t="s">
        <v>177</v>
      </c>
      <c r="F18" s="20">
        <v>34365</v>
      </c>
      <c r="G18" s="11" t="s">
        <v>1</v>
      </c>
      <c r="H18" s="11" t="s">
        <v>22</v>
      </c>
      <c r="I18" s="11" t="s">
        <v>86</v>
      </c>
      <c r="J18" s="11" t="s">
        <v>87</v>
      </c>
      <c r="K18" s="11" t="s">
        <v>178</v>
      </c>
      <c r="L18" s="11">
        <v>5</v>
      </c>
      <c r="M18" s="11" t="s">
        <v>43</v>
      </c>
      <c r="N18" s="6" t="s">
        <v>367</v>
      </c>
      <c r="O18" s="6" t="s">
        <v>347</v>
      </c>
      <c r="P18" s="18" t="s">
        <v>30</v>
      </c>
      <c r="Q18" s="11" t="s">
        <v>179</v>
      </c>
      <c r="R18" s="11">
        <v>10</v>
      </c>
      <c r="S18" s="11">
        <v>28</v>
      </c>
      <c r="T18" s="11">
        <v>2</v>
      </c>
      <c r="U18" s="11">
        <v>4</v>
      </c>
      <c r="V18" s="11">
        <v>34</v>
      </c>
      <c r="W18" s="24">
        <f t="shared" si="0"/>
        <v>29.82456140350877</v>
      </c>
      <c r="X18" s="6">
        <v>10</v>
      </c>
      <c r="Y18" s="6" t="s">
        <v>61</v>
      </c>
    </row>
    <row r="19" spans="1:25" ht="12.75">
      <c r="A19" s="11">
        <v>11</v>
      </c>
      <c r="B19" s="11" t="s">
        <v>66</v>
      </c>
      <c r="C19" s="11" t="s">
        <v>189</v>
      </c>
      <c r="D19" s="11" t="s">
        <v>190</v>
      </c>
      <c r="E19" s="11" t="s">
        <v>173</v>
      </c>
      <c r="F19" s="20">
        <v>33920</v>
      </c>
      <c r="G19" s="11" t="s">
        <v>1</v>
      </c>
      <c r="H19" s="11" t="s">
        <v>22</v>
      </c>
      <c r="I19" s="11" t="s">
        <v>114</v>
      </c>
      <c r="J19" s="11" t="s">
        <v>100</v>
      </c>
      <c r="K19" s="11" t="s">
        <v>115</v>
      </c>
      <c r="L19" s="11">
        <v>0</v>
      </c>
      <c r="M19" s="11" t="s">
        <v>43</v>
      </c>
      <c r="N19" s="6" t="s">
        <v>374</v>
      </c>
      <c r="O19" s="6" t="s">
        <v>347</v>
      </c>
      <c r="P19" s="18" t="s">
        <v>30</v>
      </c>
      <c r="Q19" s="11" t="s">
        <v>116</v>
      </c>
      <c r="R19" s="11">
        <v>10</v>
      </c>
      <c r="S19" s="11">
        <v>32</v>
      </c>
      <c r="T19" s="11">
        <v>0</v>
      </c>
      <c r="U19" s="11">
        <v>2</v>
      </c>
      <c r="V19" s="11">
        <v>34</v>
      </c>
      <c r="W19" s="24">
        <f t="shared" si="0"/>
        <v>29.82456140350877</v>
      </c>
      <c r="X19" s="6">
        <v>11</v>
      </c>
      <c r="Y19" s="6" t="s">
        <v>61</v>
      </c>
    </row>
    <row r="20" spans="1:25" ht="12.75">
      <c r="A20" s="11">
        <v>12</v>
      </c>
      <c r="B20" s="11" t="s">
        <v>66</v>
      </c>
      <c r="C20" s="11" t="s">
        <v>212</v>
      </c>
      <c r="D20" s="11" t="s">
        <v>213</v>
      </c>
      <c r="E20" s="11" t="s">
        <v>142</v>
      </c>
      <c r="F20" s="21">
        <v>34191</v>
      </c>
      <c r="G20" s="11" t="s">
        <v>1</v>
      </c>
      <c r="H20" s="11" t="s">
        <v>22</v>
      </c>
      <c r="I20" s="11" t="s">
        <v>214</v>
      </c>
      <c r="J20" s="11" t="s">
        <v>100</v>
      </c>
      <c r="K20" s="11" t="s">
        <v>12</v>
      </c>
      <c r="L20" s="12">
        <v>8</v>
      </c>
      <c r="M20" s="11" t="s">
        <v>43</v>
      </c>
      <c r="N20" s="6" t="s">
        <v>391</v>
      </c>
      <c r="O20" s="6" t="s">
        <v>347</v>
      </c>
      <c r="P20" s="18" t="s">
        <v>30</v>
      </c>
      <c r="Q20" s="11" t="s">
        <v>215</v>
      </c>
      <c r="R20" s="11">
        <v>10</v>
      </c>
      <c r="S20" s="11">
        <v>21</v>
      </c>
      <c r="T20" s="11">
        <v>2</v>
      </c>
      <c r="U20" s="11">
        <v>11</v>
      </c>
      <c r="V20" s="11">
        <v>34</v>
      </c>
      <c r="W20" s="24">
        <f t="shared" si="0"/>
        <v>29.82456140350877</v>
      </c>
      <c r="X20" s="6">
        <v>12</v>
      </c>
      <c r="Y20" s="6" t="s">
        <v>61</v>
      </c>
    </row>
    <row r="21" spans="1:25" ht="12.75">
      <c r="A21" s="11">
        <v>13</v>
      </c>
      <c r="B21" s="11" t="s">
        <v>66</v>
      </c>
      <c r="C21" s="11" t="s">
        <v>230</v>
      </c>
      <c r="D21" s="11" t="s">
        <v>231</v>
      </c>
      <c r="E21" s="11" t="s">
        <v>232</v>
      </c>
      <c r="F21" s="22">
        <v>34152</v>
      </c>
      <c r="G21" s="11" t="s">
        <v>1</v>
      </c>
      <c r="H21" s="11" t="s">
        <v>22</v>
      </c>
      <c r="I21" s="11" t="s">
        <v>80</v>
      </c>
      <c r="J21" s="11" t="s">
        <v>77</v>
      </c>
      <c r="K21" s="11" t="s">
        <v>229</v>
      </c>
      <c r="L21" s="6">
        <v>29</v>
      </c>
      <c r="M21" s="11" t="s">
        <v>43</v>
      </c>
      <c r="N21" s="6" t="s">
        <v>369</v>
      </c>
      <c r="O21" s="6" t="s">
        <v>347</v>
      </c>
      <c r="P21" s="18" t="s">
        <v>31</v>
      </c>
      <c r="Q21" s="11" t="s">
        <v>110</v>
      </c>
      <c r="R21" s="18">
        <v>10</v>
      </c>
      <c r="S21" s="11">
        <v>22</v>
      </c>
      <c r="T21" s="11">
        <v>1</v>
      </c>
      <c r="U21" s="11">
        <v>10</v>
      </c>
      <c r="V21" s="11">
        <v>33</v>
      </c>
      <c r="W21" s="24">
        <f t="shared" si="0"/>
        <v>28.94736842105263</v>
      </c>
      <c r="X21" s="6">
        <v>13</v>
      </c>
      <c r="Y21" s="6" t="s">
        <v>61</v>
      </c>
    </row>
    <row r="22" spans="1:25" ht="12.75">
      <c r="A22" s="11">
        <v>14</v>
      </c>
      <c r="B22" s="11" t="s">
        <v>66</v>
      </c>
      <c r="C22" s="11" t="s">
        <v>193</v>
      </c>
      <c r="D22" s="11" t="s">
        <v>194</v>
      </c>
      <c r="E22" s="11" t="s">
        <v>195</v>
      </c>
      <c r="F22" s="21">
        <v>34313</v>
      </c>
      <c r="G22" s="11" t="s">
        <v>2</v>
      </c>
      <c r="H22" s="11" t="s">
        <v>22</v>
      </c>
      <c r="I22" s="11" t="s">
        <v>68</v>
      </c>
      <c r="J22" s="11" t="s">
        <v>69</v>
      </c>
      <c r="K22" s="11" t="s">
        <v>70</v>
      </c>
      <c r="L22" s="12">
        <v>16</v>
      </c>
      <c r="M22" s="11" t="s">
        <v>43</v>
      </c>
      <c r="N22" s="6" t="s">
        <v>363</v>
      </c>
      <c r="O22" s="6" t="s">
        <v>388</v>
      </c>
      <c r="P22" s="18" t="s">
        <v>30</v>
      </c>
      <c r="Q22" s="11" t="s">
        <v>162</v>
      </c>
      <c r="R22" s="11">
        <v>10</v>
      </c>
      <c r="S22" s="11">
        <v>21</v>
      </c>
      <c r="T22" s="11">
        <v>4</v>
      </c>
      <c r="U22" s="11">
        <v>6</v>
      </c>
      <c r="V22" s="11">
        <v>31</v>
      </c>
      <c r="W22" s="24">
        <f t="shared" si="0"/>
        <v>27.19298245614035</v>
      </c>
      <c r="X22" s="6">
        <v>14</v>
      </c>
      <c r="Y22" s="6" t="s">
        <v>61</v>
      </c>
    </row>
    <row r="23" spans="1:25" ht="12.75">
      <c r="A23" s="11">
        <v>15</v>
      </c>
      <c r="B23" s="11" t="s">
        <v>66</v>
      </c>
      <c r="C23" s="11" t="s">
        <v>18</v>
      </c>
      <c r="D23" s="11" t="s">
        <v>199</v>
      </c>
      <c r="E23" s="11" t="s">
        <v>200</v>
      </c>
      <c r="F23" s="21">
        <v>33725</v>
      </c>
      <c r="G23" s="11" t="s">
        <v>1</v>
      </c>
      <c r="H23" s="11" t="s">
        <v>22</v>
      </c>
      <c r="I23" s="11" t="s">
        <v>201</v>
      </c>
      <c r="J23" s="11" t="s">
        <v>202</v>
      </c>
      <c r="K23" s="11" t="s">
        <v>12</v>
      </c>
      <c r="L23" s="12">
        <v>28</v>
      </c>
      <c r="M23" s="11" t="s">
        <v>43</v>
      </c>
      <c r="N23" s="6" t="s">
        <v>364</v>
      </c>
      <c r="O23" s="6" t="s">
        <v>347</v>
      </c>
      <c r="P23" s="18" t="s">
        <v>31</v>
      </c>
      <c r="Q23" s="11" t="s">
        <v>203</v>
      </c>
      <c r="R23" s="11">
        <v>10</v>
      </c>
      <c r="S23" s="11">
        <v>21</v>
      </c>
      <c r="T23" s="11">
        <v>3</v>
      </c>
      <c r="U23" s="11">
        <v>4</v>
      </c>
      <c r="V23" s="11">
        <v>28</v>
      </c>
      <c r="W23" s="24">
        <f t="shared" si="0"/>
        <v>24.56140350877193</v>
      </c>
      <c r="X23" s="6">
        <v>15</v>
      </c>
      <c r="Y23" s="6" t="s">
        <v>61</v>
      </c>
    </row>
    <row r="24" spans="1:25" ht="12.75">
      <c r="A24" s="11">
        <v>16</v>
      </c>
      <c r="B24" s="11" t="s">
        <v>66</v>
      </c>
      <c r="C24" s="11" t="s">
        <v>209</v>
      </c>
      <c r="D24" s="11" t="s">
        <v>210</v>
      </c>
      <c r="E24" s="11" t="s">
        <v>211</v>
      </c>
      <c r="F24" s="21">
        <v>34312</v>
      </c>
      <c r="G24" s="11" t="s">
        <v>2</v>
      </c>
      <c r="H24" s="11" t="s">
        <v>22</v>
      </c>
      <c r="I24" s="11" t="s">
        <v>156</v>
      </c>
      <c r="J24" s="11" t="s">
        <v>157</v>
      </c>
      <c r="K24" s="11" t="s">
        <v>158</v>
      </c>
      <c r="L24" s="12">
        <v>36</v>
      </c>
      <c r="M24" s="11" t="s">
        <v>43</v>
      </c>
      <c r="N24" s="6" t="s">
        <v>392</v>
      </c>
      <c r="O24" s="6" t="s">
        <v>347</v>
      </c>
      <c r="P24" s="18" t="s">
        <v>30</v>
      </c>
      <c r="Q24" s="11" t="s">
        <v>159</v>
      </c>
      <c r="R24" s="11">
        <v>10</v>
      </c>
      <c r="S24" s="11">
        <v>23</v>
      </c>
      <c r="T24" s="11">
        <v>1</v>
      </c>
      <c r="U24" s="11">
        <v>4</v>
      </c>
      <c r="V24" s="11">
        <v>28</v>
      </c>
      <c r="W24" s="24">
        <f t="shared" si="0"/>
        <v>24.56140350877193</v>
      </c>
      <c r="X24" s="6">
        <v>16</v>
      </c>
      <c r="Y24" s="6" t="s">
        <v>61</v>
      </c>
    </row>
    <row r="25" spans="1:25" ht="12.75">
      <c r="A25" s="11">
        <v>17</v>
      </c>
      <c r="B25" s="11" t="s">
        <v>66</v>
      </c>
      <c r="C25" s="11" t="s">
        <v>224</v>
      </c>
      <c r="D25" s="11" t="s">
        <v>225</v>
      </c>
      <c r="E25" s="11" t="s">
        <v>226</v>
      </c>
      <c r="F25" s="22">
        <v>34073</v>
      </c>
      <c r="G25" s="11" t="s">
        <v>2</v>
      </c>
      <c r="H25" s="11" t="s">
        <v>22</v>
      </c>
      <c r="I25" s="11" t="s">
        <v>75</v>
      </c>
      <c r="J25" s="11" t="s">
        <v>100</v>
      </c>
      <c r="K25" s="11" t="s">
        <v>14</v>
      </c>
      <c r="L25" s="6">
        <v>28</v>
      </c>
      <c r="M25" s="11" t="s">
        <v>43</v>
      </c>
      <c r="N25" s="6" t="s">
        <v>354</v>
      </c>
      <c r="O25" s="6" t="s">
        <v>347</v>
      </c>
      <c r="P25" s="18" t="s">
        <v>30</v>
      </c>
      <c r="Q25" s="11" t="s">
        <v>123</v>
      </c>
      <c r="R25" s="11">
        <v>10</v>
      </c>
      <c r="S25" s="11">
        <v>21</v>
      </c>
      <c r="T25" s="11">
        <v>0</v>
      </c>
      <c r="U25" s="11">
        <v>6</v>
      </c>
      <c r="V25" s="11">
        <v>27</v>
      </c>
      <c r="W25" s="24">
        <f t="shared" si="0"/>
        <v>23.68421052631579</v>
      </c>
      <c r="X25" s="6">
        <v>17</v>
      </c>
      <c r="Y25" s="6" t="s">
        <v>61</v>
      </c>
    </row>
    <row r="26" spans="1:25" ht="12.75">
      <c r="A26" s="11">
        <v>18</v>
      </c>
      <c r="B26" s="11" t="s">
        <v>66</v>
      </c>
      <c r="C26" s="11" t="s">
        <v>191</v>
      </c>
      <c r="D26" s="11" t="s">
        <v>192</v>
      </c>
      <c r="E26" s="11" t="s">
        <v>14</v>
      </c>
      <c r="F26" s="21">
        <v>34131</v>
      </c>
      <c r="G26" s="11" t="s">
        <v>2</v>
      </c>
      <c r="H26" s="11" t="s">
        <v>22</v>
      </c>
      <c r="I26" s="11" t="s">
        <v>125</v>
      </c>
      <c r="J26" s="11" t="s">
        <v>100</v>
      </c>
      <c r="K26" s="11" t="s">
        <v>101</v>
      </c>
      <c r="L26" s="12">
        <v>34</v>
      </c>
      <c r="M26" s="11" t="s">
        <v>43</v>
      </c>
      <c r="N26" s="6" t="s">
        <v>359</v>
      </c>
      <c r="O26" s="6" t="s">
        <v>347</v>
      </c>
      <c r="P26" s="18" t="s">
        <v>30</v>
      </c>
      <c r="Q26" s="11" t="s">
        <v>102</v>
      </c>
      <c r="R26" s="11">
        <v>10</v>
      </c>
      <c r="S26" s="11">
        <v>20</v>
      </c>
      <c r="T26" s="11">
        <v>0</v>
      </c>
      <c r="U26" s="11">
        <v>4</v>
      </c>
      <c r="V26" s="11">
        <v>24</v>
      </c>
      <c r="W26" s="24">
        <f t="shared" si="0"/>
        <v>21.05263157894737</v>
      </c>
      <c r="X26" s="6">
        <v>18</v>
      </c>
      <c r="Y26" s="6" t="s">
        <v>61</v>
      </c>
    </row>
    <row r="27" spans="1:25" ht="12.75">
      <c r="A27" s="11">
        <v>20</v>
      </c>
      <c r="B27" s="11" t="s">
        <v>66</v>
      </c>
      <c r="C27" s="11" t="s">
        <v>180</v>
      </c>
      <c r="D27" s="11" t="s">
        <v>181</v>
      </c>
      <c r="E27" s="11" t="s">
        <v>182</v>
      </c>
      <c r="F27" s="20">
        <v>34555</v>
      </c>
      <c r="G27" s="11" t="s">
        <v>2</v>
      </c>
      <c r="H27" s="11" t="s">
        <v>22</v>
      </c>
      <c r="I27" s="11" t="s">
        <v>132</v>
      </c>
      <c r="J27" s="11" t="s">
        <v>261</v>
      </c>
      <c r="K27" s="11" t="s">
        <v>133</v>
      </c>
      <c r="L27" s="11">
        <v>17</v>
      </c>
      <c r="M27" s="11" t="s">
        <v>43</v>
      </c>
      <c r="N27" s="6" t="s">
        <v>366</v>
      </c>
      <c r="O27" s="6" t="s">
        <v>347</v>
      </c>
      <c r="P27" s="18" t="s">
        <v>30</v>
      </c>
      <c r="Q27" s="11" t="s">
        <v>134</v>
      </c>
      <c r="R27" s="11">
        <v>10</v>
      </c>
      <c r="S27" s="11">
        <v>17</v>
      </c>
      <c r="T27" s="11">
        <v>2</v>
      </c>
      <c r="U27" s="11">
        <v>4</v>
      </c>
      <c r="V27" s="11">
        <v>23</v>
      </c>
      <c r="W27" s="24">
        <f t="shared" si="0"/>
        <v>20.17543859649123</v>
      </c>
      <c r="X27" s="6">
        <v>19</v>
      </c>
      <c r="Y27" s="6" t="s">
        <v>61</v>
      </c>
    </row>
    <row r="28" ht="12.75">
      <c r="X28" s="9"/>
    </row>
  </sheetData>
  <mergeCells count="35">
    <mergeCell ref="V7:V8"/>
    <mergeCell ref="W7:W8"/>
    <mergeCell ref="X7:X8"/>
    <mergeCell ref="Y7:Y8"/>
    <mergeCell ref="P7:P8"/>
    <mergeCell ref="Q7:Q8"/>
    <mergeCell ref="R7:R8"/>
    <mergeCell ref="S7:U7"/>
    <mergeCell ref="L7:L8"/>
    <mergeCell ref="M7:M8"/>
    <mergeCell ref="N7:N8"/>
    <mergeCell ref="O7:O8"/>
    <mergeCell ref="H7:H8"/>
    <mergeCell ref="I7:I8"/>
    <mergeCell ref="J7:J8"/>
    <mergeCell ref="K7:K8"/>
    <mergeCell ref="C6:H6"/>
    <mergeCell ref="I6:L6"/>
    <mergeCell ref="M6:Q6"/>
    <mergeCell ref="A7:A8"/>
    <mergeCell ref="B7:B8"/>
    <mergeCell ref="C7:C8"/>
    <mergeCell ref="D7:D8"/>
    <mergeCell ref="E7:E8"/>
    <mergeCell ref="F7:F8"/>
    <mergeCell ref="G7:G8"/>
    <mergeCell ref="A4:B4"/>
    <mergeCell ref="C4:Y4"/>
    <mergeCell ref="A5:B5"/>
    <mergeCell ref="C5:Y5"/>
    <mergeCell ref="A1:Y1"/>
    <mergeCell ref="A2:B2"/>
    <mergeCell ref="C2:Y2"/>
    <mergeCell ref="A3:B3"/>
    <mergeCell ref="C3:Y3"/>
  </mergeCells>
  <dataValidations count="3">
    <dataValidation allowBlank="1" showInputMessage="1" showErrorMessage="1" sqref="C2:C4 R6:R25 D7:G8 M6:M8 A2:A5 C6:C8 N7:O27"/>
    <dataValidation type="list" allowBlank="1" showInputMessage="1" showErrorMessage="1" sqref="P9:P19">
      <formula1>location</formula1>
    </dataValidation>
    <dataValidation type="list" allowBlank="1" showInputMessage="1" showErrorMessage="1" sqref="M9:M27">
      <formula1>school_type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5.00390625" style="0" customWidth="1"/>
    <col min="4" max="4" width="9.875" style="0" customWidth="1"/>
    <col min="5" max="5" width="12.00390625" style="0" customWidth="1"/>
    <col min="6" max="6" width="10.375" style="0" customWidth="1"/>
    <col min="7" max="7" width="6.00390625" style="0" customWidth="1"/>
    <col min="8" max="8" width="7.50390625" style="0" customWidth="1"/>
    <col min="9" max="9" width="12.25390625" style="0" customWidth="1"/>
    <col min="10" max="10" width="9.50390625" style="0" customWidth="1"/>
    <col min="11" max="11" width="14.25390625" style="0" customWidth="1"/>
    <col min="13" max="13" width="6.375" style="0" customWidth="1"/>
    <col min="15" max="15" width="10.00390625" style="0" customWidth="1"/>
    <col min="17" max="17" width="14.75390625" style="0" customWidth="1"/>
    <col min="18" max="18" width="7.625" style="0" customWidth="1"/>
    <col min="24" max="24" width="7.625" style="0" customWidth="1"/>
    <col min="25" max="25" width="10.50390625" style="0" customWidth="1"/>
  </cols>
  <sheetData>
    <row r="1" spans="1:25" ht="12.75">
      <c r="A1" s="32" t="s">
        <v>342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2.75">
      <c r="A2" s="34" t="s">
        <v>0</v>
      </c>
      <c r="B2" s="35"/>
      <c r="C2" s="36" t="s">
        <v>91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2.75">
      <c r="A3" s="34" t="s">
        <v>36</v>
      </c>
      <c r="B3" s="35"/>
      <c r="C3" s="34" t="s">
        <v>51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5"/>
    </row>
    <row r="4" spans="1:25" ht="12.75">
      <c r="A4" s="34" t="s">
        <v>3</v>
      </c>
      <c r="B4" s="35"/>
      <c r="C4" s="34" t="s">
        <v>41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5"/>
    </row>
    <row r="5" spans="1:25" ht="12.75">
      <c r="A5" s="34" t="s">
        <v>52</v>
      </c>
      <c r="B5" s="35"/>
      <c r="C5" s="40" t="s">
        <v>343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</row>
    <row r="6" spans="2:25" ht="12.75">
      <c r="B6" s="4" t="s">
        <v>50</v>
      </c>
      <c r="C6" s="41" t="s">
        <v>53</v>
      </c>
      <c r="D6" s="41"/>
      <c r="E6" s="41"/>
      <c r="F6" s="41"/>
      <c r="G6" s="41"/>
      <c r="H6" s="41"/>
      <c r="I6" s="42" t="s">
        <v>54</v>
      </c>
      <c r="J6" s="42"/>
      <c r="K6" s="42"/>
      <c r="L6" s="42"/>
      <c r="M6" s="43" t="s">
        <v>55</v>
      </c>
      <c r="N6" s="44"/>
      <c r="O6" s="44"/>
      <c r="P6" s="44"/>
      <c r="Q6" s="44"/>
      <c r="R6" s="5"/>
      <c r="S6" s="6"/>
      <c r="T6" s="6"/>
      <c r="U6" s="6"/>
      <c r="V6" s="6">
        <v>115</v>
      </c>
      <c r="W6" s="6"/>
      <c r="X6" s="6"/>
      <c r="Y6" s="6"/>
    </row>
    <row r="7" spans="1:25" ht="12.75">
      <c r="A7" s="45" t="s">
        <v>56</v>
      </c>
      <c r="B7" s="47" t="s">
        <v>49</v>
      </c>
      <c r="C7" s="4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50" t="s">
        <v>20</v>
      </c>
      <c r="I7" s="47" t="s">
        <v>5</v>
      </c>
      <c r="J7" s="47" t="s">
        <v>6</v>
      </c>
      <c r="K7" s="47" t="s">
        <v>7</v>
      </c>
      <c r="L7" s="47" t="s">
        <v>10</v>
      </c>
      <c r="M7" s="50" t="s">
        <v>11</v>
      </c>
      <c r="N7" s="47" t="s">
        <v>47</v>
      </c>
      <c r="O7" s="45" t="s">
        <v>40</v>
      </c>
      <c r="P7" s="50" t="s">
        <v>39</v>
      </c>
      <c r="Q7" s="47" t="s">
        <v>57</v>
      </c>
      <c r="R7" s="47" t="s">
        <v>38</v>
      </c>
      <c r="S7" s="52" t="s">
        <v>58</v>
      </c>
      <c r="T7" s="53"/>
      <c r="U7" s="53"/>
      <c r="V7" s="47" t="s">
        <v>59</v>
      </c>
      <c r="W7" s="47" t="s">
        <v>60</v>
      </c>
      <c r="X7" s="54" t="s">
        <v>37</v>
      </c>
      <c r="Y7" s="54" t="s">
        <v>48</v>
      </c>
    </row>
    <row r="8" spans="1:25" ht="12.75">
      <c r="A8" s="46"/>
      <c r="B8" s="48"/>
      <c r="C8" s="49"/>
      <c r="D8" s="49"/>
      <c r="E8" s="49"/>
      <c r="F8" s="49"/>
      <c r="G8" s="49"/>
      <c r="H8" s="51"/>
      <c r="I8" s="49"/>
      <c r="J8" s="49"/>
      <c r="K8" s="49"/>
      <c r="L8" s="49"/>
      <c r="M8" s="51"/>
      <c r="N8" s="49"/>
      <c r="O8" s="46"/>
      <c r="P8" s="51"/>
      <c r="Q8" s="49"/>
      <c r="R8" s="49"/>
      <c r="S8" s="7">
        <v>1</v>
      </c>
      <c r="T8" s="7">
        <v>2</v>
      </c>
      <c r="U8" s="7">
        <v>3</v>
      </c>
      <c r="V8" s="49"/>
      <c r="W8" s="49"/>
      <c r="X8" s="55"/>
      <c r="Y8" s="55"/>
    </row>
    <row r="9" spans="1:25" ht="12.75">
      <c r="A9" s="11">
        <v>1</v>
      </c>
      <c r="B9" s="11" t="s">
        <v>66</v>
      </c>
      <c r="C9" s="11" t="s">
        <v>124</v>
      </c>
      <c r="D9" s="11" t="s">
        <v>84</v>
      </c>
      <c r="E9" s="11" t="s">
        <v>113</v>
      </c>
      <c r="F9" s="20">
        <v>33725</v>
      </c>
      <c r="G9" s="11" t="s">
        <v>2</v>
      </c>
      <c r="H9" s="11" t="s">
        <v>22</v>
      </c>
      <c r="I9" s="11" t="s">
        <v>167</v>
      </c>
      <c r="J9" s="11" t="s">
        <v>100</v>
      </c>
      <c r="K9" s="11" t="s">
        <v>14</v>
      </c>
      <c r="L9" s="11">
        <v>28</v>
      </c>
      <c r="M9" s="11" t="s">
        <v>43</v>
      </c>
      <c r="N9" s="6" t="s">
        <v>344</v>
      </c>
      <c r="O9" s="11" t="s">
        <v>345</v>
      </c>
      <c r="P9" s="18" t="s">
        <v>30</v>
      </c>
      <c r="Q9" s="11" t="s">
        <v>123</v>
      </c>
      <c r="R9" s="11">
        <v>11</v>
      </c>
      <c r="S9" s="11">
        <v>65.5</v>
      </c>
      <c r="T9" s="11">
        <v>4</v>
      </c>
      <c r="U9" s="11">
        <v>4</v>
      </c>
      <c r="V9" s="11">
        <f>S9+T9+U9</f>
        <v>73.5</v>
      </c>
      <c r="W9" s="25">
        <f>V9*100/115</f>
        <v>63.91304347826087</v>
      </c>
      <c r="X9" s="26">
        <v>1</v>
      </c>
      <c r="Y9" s="27" t="s">
        <v>23</v>
      </c>
    </row>
    <row r="10" spans="1:25" ht="12" customHeight="1">
      <c r="A10" s="11">
        <v>2</v>
      </c>
      <c r="B10" s="11" t="s">
        <v>66</v>
      </c>
      <c r="C10" s="11" t="s">
        <v>82</v>
      </c>
      <c r="D10" s="11" t="s">
        <v>120</v>
      </c>
      <c r="E10" s="11" t="s">
        <v>83</v>
      </c>
      <c r="F10" s="20">
        <v>33788</v>
      </c>
      <c r="G10" s="11" t="s">
        <v>1</v>
      </c>
      <c r="H10" s="11" t="s">
        <v>22</v>
      </c>
      <c r="I10" s="11" t="s">
        <v>125</v>
      </c>
      <c r="J10" s="11" t="s">
        <v>100</v>
      </c>
      <c r="K10" s="11" t="s">
        <v>101</v>
      </c>
      <c r="L10" s="11">
        <v>34</v>
      </c>
      <c r="M10" s="11" t="s">
        <v>43</v>
      </c>
      <c r="N10" s="6" t="s">
        <v>346</v>
      </c>
      <c r="O10" s="11" t="s">
        <v>347</v>
      </c>
      <c r="P10" s="18" t="s">
        <v>30</v>
      </c>
      <c r="Q10" s="11" t="s">
        <v>102</v>
      </c>
      <c r="R10" s="11">
        <v>11</v>
      </c>
      <c r="S10" s="11">
        <v>44</v>
      </c>
      <c r="T10" s="11">
        <v>9</v>
      </c>
      <c r="U10" s="11">
        <v>0</v>
      </c>
      <c r="V10" s="11">
        <f>S10+T10+U10</f>
        <v>53</v>
      </c>
      <c r="W10" s="25">
        <f aca="true" t="shared" si="0" ref="W10:W26">V10*100/115</f>
        <v>46.08695652173913</v>
      </c>
      <c r="X10" s="28">
        <v>2</v>
      </c>
      <c r="Y10" s="29" t="s">
        <v>24</v>
      </c>
    </row>
    <row r="11" spans="1:25" ht="12" customHeight="1">
      <c r="A11" s="11">
        <v>3</v>
      </c>
      <c r="B11" s="11" t="s">
        <v>66</v>
      </c>
      <c r="C11" s="11" t="s">
        <v>339</v>
      </c>
      <c r="D11" s="11" t="s">
        <v>160</v>
      </c>
      <c r="E11" s="11" t="s">
        <v>127</v>
      </c>
      <c r="F11" s="20">
        <v>34020</v>
      </c>
      <c r="G11" s="11" t="s">
        <v>1</v>
      </c>
      <c r="H11" s="11" t="s">
        <v>22</v>
      </c>
      <c r="I11" s="11" t="s">
        <v>161</v>
      </c>
      <c r="J11" s="11" t="s">
        <v>77</v>
      </c>
      <c r="K11" s="11" t="s">
        <v>16</v>
      </c>
      <c r="L11" s="11">
        <v>6</v>
      </c>
      <c r="M11" s="11" t="s">
        <v>4</v>
      </c>
      <c r="N11" s="6" t="s">
        <v>71</v>
      </c>
      <c r="O11" s="11" t="s">
        <v>348</v>
      </c>
      <c r="P11" s="18" t="s">
        <v>30</v>
      </c>
      <c r="Q11" s="11" t="s">
        <v>162</v>
      </c>
      <c r="R11" s="11">
        <v>11</v>
      </c>
      <c r="S11" s="11">
        <v>33</v>
      </c>
      <c r="T11" s="11">
        <v>4</v>
      </c>
      <c r="U11" s="11">
        <v>13</v>
      </c>
      <c r="V11" s="11">
        <v>50</v>
      </c>
      <c r="W11" s="25">
        <f t="shared" si="0"/>
        <v>43.47826086956522</v>
      </c>
      <c r="X11" s="26">
        <v>3</v>
      </c>
      <c r="Y11" s="29" t="s">
        <v>24</v>
      </c>
    </row>
    <row r="12" spans="1:25" ht="12" customHeight="1">
      <c r="A12" s="11">
        <v>4</v>
      </c>
      <c r="B12" s="11" t="s">
        <v>66</v>
      </c>
      <c r="C12" s="11" t="s">
        <v>340</v>
      </c>
      <c r="D12" s="11" t="s">
        <v>126</v>
      </c>
      <c r="E12" s="11" t="s">
        <v>127</v>
      </c>
      <c r="F12" s="20">
        <v>33597</v>
      </c>
      <c r="G12" s="11" t="s">
        <v>1</v>
      </c>
      <c r="H12" s="11" t="s">
        <v>22</v>
      </c>
      <c r="I12" s="11"/>
      <c r="J12" s="11"/>
      <c r="K12" s="11"/>
      <c r="L12" s="11">
        <v>26</v>
      </c>
      <c r="M12" s="11" t="s">
        <v>43</v>
      </c>
      <c r="N12" s="6" t="s">
        <v>375</v>
      </c>
      <c r="O12" s="11" t="s">
        <v>347</v>
      </c>
      <c r="P12" s="18" t="s">
        <v>31</v>
      </c>
      <c r="Q12" s="11" t="s">
        <v>128</v>
      </c>
      <c r="R12" s="11">
        <v>11</v>
      </c>
      <c r="S12" s="11">
        <v>21</v>
      </c>
      <c r="T12" s="11">
        <v>4</v>
      </c>
      <c r="U12" s="11">
        <v>17</v>
      </c>
      <c r="V12" s="11">
        <f>S12+T12+U12</f>
        <v>42</v>
      </c>
      <c r="W12" s="23">
        <f t="shared" si="0"/>
        <v>36.52173913043478</v>
      </c>
      <c r="X12" s="15">
        <v>4</v>
      </c>
      <c r="Y12" s="11" t="s">
        <v>61</v>
      </c>
    </row>
    <row r="13" spans="1:25" ht="12" customHeight="1">
      <c r="A13" s="11">
        <v>5</v>
      </c>
      <c r="B13" s="11" t="s">
        <v>66</v>
      </c>
      <c r="C13" s="11" t="s">
        <v>153</v>
      </c>
      <c r="D13" s="11" t="s">
        <v>154</v>
      </c>
      <c r="E13" s="11" t="s">
        <v>155</v>
      </c>
      <c r="F13" s="20">
        <v>33953</v>
      </c>
      <c r="G13" s="11" t="s">
        <v>1</v>
      </c>
      <c r="H13" s="11" t="s">
        <v>22</v>
      </c>
      <c r="I13" s="11" t="s">
        <v>156</v>
      </c>
      <c r="J13" s="11" t="s">
        <v>157</v>
      </c>
      <c r="K13" s="11" t="s">
        <v>158</v>
      </c>
      <c r="L13" s="11">
        <v>36</v>
      </c>
      <c r="M13" s="11" t="s">
        <v>43</v>
      </c>
      <c r="N13" s="6" t="s">
        <v>351</v>
      </c>
      <c r="O13" s="11" t="s">
        <v>345</v>
      </c>
      <c r="P13" s="18" t="s">
        <v>30</v>
      </c>
      <c r="Q13" s="11" t="s">
        <v>159</v>
      </c>
      <c r="R13" s="11">
        <v>11</v>
      </c>
      <c r="S13" s="11">
        <v>30</v>
      </c>
      <c r="T13" s="11">
        <v>3</v>
      </c>
      <c r="U13" s="11">
        <v>5</v>
      </c>
      <c r="V13" s="11">
        <v>38</v>
      </c>
      <c r="W13" s="23">
        <f t="shared" si="0"/>
        <v>33.04347826086956</v>
      </c>
      <c r="X13" s="17">
        <v>5</v>
      </c>
      <c r="Y13" s="11" t="s">
        <v>61</v>
      </c>
    </row>
    <row r="14" spans="1:25" ht="12" customHeight="1">
      <c r="A14" s="11">
        <v>6</v>
      </c>
      <c r="B14" s="11" t="s">
        <v>66</v>
      </c>
      <c r="C14" s="18" t="s">
        <v>99</v>
      </c>
      <c r="D14" s="18" t="s">
        <v>13</v>
      </c>
      <c r="E14" s="18" t="s">
        <v>16</v>
      </c>
      <c r="F14" s="19">
        <v>33732</v>
      </c>
      <c r="G14" s="18" t="s">
        <v>2</v>
      </c>
      <c r="H14" s="11" t="s">
        <v>22</v>
      </c>
      <c r="I14" s="18" t="s">
        <v>125</v>
      </c>
      <c r="J14" s="18" t="s">
        <v>100</v>
      </c>
      <c r="K14" s="18" t="s">
        <v>101</v>
      </c>
      <c r="L14" s="18">
        <v>34</v>
      </c>
      <c r="M14" s="11" t="s">
        <v>43</v>
      </c>
      <c r="N14" s="6" t="s">
        <v>346</v>
      </c>
      <c r="O14" s="11" t="s">
        <v>347</v>
      </c>
      <c r="P14" s="18" t="s">
        <v>30</v>
      </c>
      <c r="Q14" s="18" t="s">
        <v>102</v>
      </c>
      <c r="R14" s="11">
        <v>11</v>
      </c>
      <c r="S14" s="15">
        <v>24</v>
      </c>
      <c r="T14" s="15">
        <v>0</v>
      </c>
      <c r="U14" s="15">
        <v>13</v>
      </c>
      <c r="V14" s="5">
        <v>37</v>
      </c>
      <c r="W14" s="23">
        <f t="shared" si="0"/>
        <v>32.17391304347826</v>
      </c>
      <c r="X14" s="15">
        <v>6</v>
      </c>
      <c r="Y14" s="11" t="s">
        <v>61</v>
      </c>
    </row>
    <row r="15" spans="1:25" ht="12" customHeight="1">
      <c r="A15" s="11">
        <v>7</v>
      </c>
      <c r="B15" s="11" t="s">
        <v>66</v>
      </c>
      <c r="C15" s="18" t="s">
        <v>117</v>
      </c>
      <c r="D15" s="18" t="s">
        <v>118</v>
      </c>
      <c r="E15" s="18" t="s">
        <v>113</v>
      </c>
      <c r="F15" s="19">
        <v>33993</v>
      </c>
      <c r="G15" s="18" t="s">
        <v>2</v>
      </c>
      <c r="H15" s="11" t="s">
        <v>22</v>
      </c>
      <c r="I15" s="18" t="s">
        <v>170</v>
      </c>
      <c r="J15" s="18" t="s">
        <v>168</v>
      </c>
      <c r="K15" s="18" t="s">
        <v>169</v>
      </c>
      <c r="L15" s="18">
        <v>18</v>
      </c>
      <c r="M15" s="11" t="s">
        <v>43</v>
      </c>
      <c r="N15" s="6" t="s">
        <v>376</v>
      </c>
      <c r="O15" s="11" t="s">
        <v>345</v>
      </c>
      <c r="P15" s="18" t="s">
        <v>30</v>
      </c>
      <c r="Q15" s="18" t="s">
        <v>119</v>
      </c>
      <c r="R15" s="11">
        <v>11</v>
      </c>
      <c r="S15" s="11">
        <v>22</v>
      </c>
      <c r="T15" s="11">
        <v>1</v>
      </c>
      <c r="U15" s="11">
        <v>11</v>
      </c>
      <c r="V15" s="5">
        <f>S15+T15+U15</f>
        <v>34</v>
      </c>
      <c r="W15" s="23">
        <f t="shared" si="0"/>
        <v>29.565217391304348</v>
      </c>
      <c r="X15" s="17">
        <v>7</v>
      </c>
      <c r="Y15" s="11" t="s">
        <v>61</v>
      </c>
    </row>
    <row r="16" spans="1:25" ht="12" customHeight="1">
      <c r="A16" s="11">
        <v>8</v>
      </c>
      <c r="B16" s="11" t="s">
        <v>66</v>
      </c>
      <c r="C16" s="11" t="s">
        <v>135</v>
      </c>
      <c r="D16" s="11" t="s">
        <v>136</v>
      </c>
      <c r="E16" s="11" t="s">
        <v>137</v>
      </c>
      <c r="F16" s="20">
        <v>33594</v>
      </c>
      <c r="G16" s="11" t="s">
        <v>1</v>
      </c>
      <c r="H16" s="11" t="s">
        <v>22</v>
      </c>
      <c r="I16" s="11" t="s">
        <v>138</v>
      </c>
      <c r="J16" s="11" t="s">
        <v>171</v>
      </c>
      <c r="K16" s="11" t="s">
        <v>101</v>
      </c>
      <c r="L16" s="11">
        <v>28</v>
      </c>
      <c r="M16" s="11" t="s">
        <v>43</v>
      </c>
      <c r="N16" s="6" t="s">
        <v>377</v>
      </c>
      <c r="O16" s="11" t="s">
        <v>347</v>
      </c>
      <c r="P16" s="18" t="s">
        <v>30</v>
      </c>
      <c r="Q16" s="11" t="s">
        <v>139</v>
      </c>
      <c r="R16" s="11">
        <v>11</v>
      </c>
      <c r="S16" s="11">
        <v>33</v>
      </c>
      <c r="T16" s="11">
        <v>1</v>
      </c>
      <c r="U16" s="11">
        <v>0</v>
      </c>
      <c r="V16" s="11">
        <f>S16+T16+U16</f>
        <v>34</v>
      </c>
      <c r="W16" s="23">
        <f t="shared" si="0"/>
        <v>29.565217391304348</v>
      </c>
      <c r="X16" s="15">
        <v>8</v>
      </c>
      <c r="Y16" s="11" t="s">
        <v>61</v>
      </c>
    </row>
    <row r="17" spans="1:25" ht="12" customHeight="1">
      <c r="A17" s="11">
        <v>9</v>
      </c>
      <c r="B17" s="11" t="s">
        <v>66</v>
      </c>
      <c r="C17" s="11" t="s">
        <v>140</v>
      </c>
      <c r="D17" s="11" t="s">
        <v>141</v>
      </c>
      <c r="E17" s="11" t="s">
        <v>142</v>
      </c>
      <c r="F17" s="20">
        <v>33816</v>
      </c>
      <c r="G17" s="11" t="s">
        <v>1</v>
      </c>
      <c r="H17" s="11" t="s">
        <v>22</v>
      </c>
      <c r="I17" s="11" t="s">
        <v>143</v>
      </c>
      <c r="J17" s="11" t="s">
        <v>77</v>
      </c>
      <c r="K17" s="11" t="s">
        <v>144</v>
      </c>
      <c r="L17" s="11">
        <v>19</v>
      </c>
      <c r="M17" s="11" t="s">
        <v>43</v>
      </c>
      <c r="N17" s="6" t="s">
        <v>378</v>
      </c>
      <c r="O17" s="11" t="s">
        <v>345</v>
      </c>
      <c r="P17" s="18" t="s">
        <v>30</v>
      </c>
      <c r="Q17" s="11" t="s">
        <v>25</v>
      </c>
      <c r="R17" s="11">
        <v>11</v>
      </c>
      <c r="S17" s="11">
        <v>29</v>
      </c>
      <c r="T17" s="11">
        <v>1</v>
      </c>
      <c r="U17" s="11">
        <v>4</v>
      </c>
      <c r="V17" s="11">
        <v>34</v>
      </c>
      <c r="W17" s="23">
        <f t="shared" si="0"/>
        <v>29.565217391304348</v>
      </c>
      <c r="X17" s="17">
        <v>9</v>
      </c>
      <c r="Y17" s="11" t="s">
        <v>61</v>
      </c>
    </row>
    <row r="18" spans="1:25" ht="12" customHeight="1">
      <c r="A18" s="11">
        <v>10</v>
      </c>
      <c r="B18" s="11" t="s">
        <v>66</v>
      </c>
      <c r="C18" s="18" t="s">
        <v>106</v>
      </c>
      <c r="D18" s="18" t="s">
        <v>107</v>
      </c>
      <c r="E18" s="18" t="s">
        <v>108</v>
      </c>
      <c r="F18" s="19">
        <v>34302</v>
      </c>
      <c r="G18" s="18" t="s">
        <v>2</v>
      </c>
      <c r="H18" s="11" t="s">
        <v>22</v>
      </c>
      <c r="I18" s="18" t="s">
        <v>109</v>
      </c>
      <c r="J18" s="18" t="s">
        <v>172</v>
      </c>
      <c r="K18" s="18" t="s">
        <v>173</v>
      </c>
      <c r="L18" s="18">
        <v>28</v>
      </c>
      <c r="M18" s="11" t="s">
        <v>43</v>
      </c>
      <c r="N18" s="6" t="s">
        <v>379</v>
      </c>
      <c r="O18" s="11" t="s">
        <v>347</v>
      </c>
      <c r="P18" s="18" t="s">
        <v>30</v>
      </c>
      <c r="Q18" s="18" t="s">
        <v>111</v>
      </c>
      <c r="R18" s="11">
        <v>11</v>
      </c>
      <c r="S18" s="15">
        <v>28</v>
      </c>
      <c r="T18" s="15">
        <v>1</v>
      </c>
      <c r="U18" s="15">
        <v>4</v>
      </c>
      <c r="V18" s="5">
        <f>S18+T18+U18</f>
        <v>33</v>
      </c>
      <c r="W18" s="23">
        <f t="shared" si="0"/>
        <v>28.695652173913043</v>
      </c>
      <c r="X18" s="15">
        <v>10</v>
      </c>
      <c r="Y18" s="11" t="s">
        <v>61</v>
      </c>
    </row>
    <row r="19" spans="1:25" ht="12" customHeight="1">
      <c r="A19" s="11">
        <v>11</v>
      </c>
      <c r="B19" s="11" t="s">
        <v>66</v>
      </c>
      <c r="C19" s="11" t="s">
        <v>341</v>
      </c>
      <c r="D19" s="11" t="s">
        <v>121</v>
      </c>
      <c r="E19" s="11" t="s">
        <v>122</v>
      </c>
      <c r="F19" s="20">
        <v>34101</v>
      </c>
      <c r="G19" s="11" t="s">
        <v>2</v>
      </c>
      <c r="H19" s="11" t="s">
        <v>22</v>
      </c>
      <c r="I19" s="11" t="s">
        <v>174</v>
      </c>
      <c r="J19" s="11" t="s">
        <v>100</v>
      </c>
      <c r="K19" s="11" t="s">
        <v>14</v>
      </c>
      <c r="L19" s="11">
        <v>28</v>
      </c>
      <c r="M19" s="11" t="s">
        <v>43</v>
      </c>
      <c r="N19" s="6" t="s">
        <v>344</v>
      </c>
      <c r="O19" s="11" t="s">
        <v>345</v>
      </c>
      <c r="P19" s="18" t="s">
        <v>30</v>
      </c>
      <c r="Q19" s="11" t="s">
        <v>123</v>
      </c>
      <c r="R19" s="11">
        <v>11</v>
      </c>
      <c r="S19" s="11">
        <v>27</v>
      </c>
      <c r="T19" s="11">
        <v>1</v>
      </c>
      <c r="U19" s="11">
        <v>5</v>
      </c>
      <c r="V19" s="11">
        <f>S19+T19+U19</f>
        <v>33</v>
      </c>
      <c r="W19" s="23">
        <f t="shared" si="0"/>
        <v>28.695652173913043</v>
      </c>
      <c r="X19" s="17">
        <v>11</v>
      </c>
      <c r="Y19" s="11" t="s">
        <v>61</v>
      </c>
    </row>
    <row r="20" spans="1:25" ht="12" customHeight="1">
      <c r="A20" s="11">
        <v>12</v>
      </c>
      <c r="B20" s="12" t="s">
        <v>66</v>
      </c>
      <c r="C20" s="13" t="s">
        <v>93</v>
      </c>
      <c r="D20" s="13" t="s">
        <v>94</v>
      </c>
      <c r="E20" s="13" t="s">
        <v>95</v>
      </c>
      <c r="F20" s="14">
        <v>33841</v>
      </c>
      <c r="G20" s="13" t="s">
        <v>2</v>
      </c>
      <c r="H20" s="12" t="s">
        <v>22</v>
      </c>
      <c r="I20" s="13" t="s">
        <v>98</v>
      </c>
      <c r="J20" s="13" t="s">
        <v>96</v>
      </c>
      <c r="K20" s="13" t="s">
        <v>97</v>
      </c>
      <c r="L20" s="13">
        <v>27</v>
      </c>
      <c r="M20" s="12" t="s">
        <v>43</v>
      </c>
      <c r="N20" s="6" t="s">
        <v>380</v>
      </c>
      <c r="O20" s="11" t="s">
        <v>347</v>
      </c>
      <c r="P20" s="13" t="s">
        <v>30</v>
      </c>
      <c r="Q20" s="13" t="s">
        <v>92</v>
      </c>
      <c r="R20" s="12">
        <v>11</v>
      </c>
      <c r="S20" s="16">
        <v>22</v>
      </c>
      <c r="T20" s="16">
        <v>0</v>
      </c>
      <c r="U20" s="16">
        <v>9</v>
      </c>
      <c r="V20" s="16">
        <f>S20+T20+U20</f>
        <v>31</v>
      </c>
      <c r="W20" s="23">
        <f t="shared" si="0"/>
        <v>26.956521739130434</v>
      </c>
      <c r="X20" s="15">
        <v>12</v>
      </c>
      <c r="Y20" s="11" t="s">
        <v>61</v>
      </c>
    </row>
    <row r="21" spans="1:25" ht="12" customHeight="1">
      <c r="A21" s="11">
        <v>13</v>
      </c>
      <c r="B21" s="11" t="s">
        <v>66</v>
      </c>
      <c r="C21" s="11" t="s">
        <v>148</v>
      </c>
      <c r="D21" s="11" t="s">
        <v>100</v>
      </c>
      <c r="E21" s="11" t="s">
        <v>70</v>
      </c>
      <c r="F21" s="20">
        <v>33562</v>
      </c>
      <c r="G21" s="11" t="s">
        <v>2</v>
      </c>
      <c r="H21" s="11" t="s">
        <v>22</v>
      </c>
      <c r="I21" s="11" t="s">
        <v>149</v>
      </c>
      <c r="J21" s="11" t="s">
        <v>150</v>
      </c>
      <c r="K21" s="11" t="s">
        <v>151</v>
      </c>
      <c r="L21" s="11">
        <v>37</v>
      </c>
      <c r="M21" s="11" t="s">
        <v>43</v>
      </c>
      <c r="N21" s="6" t="s">
        <v>381</v>
      </c>
      <c r="O21" s="11" t="s">
        <v>345</v>
      </c>
      <c r="P21" s="18" t="s">
        <v>31</v>
      </c>
      <c r="Q21" s="11" t="s">
        <v>152</v>
      </c>
      <c r="R21" s="11">
        <v>11</v>
      </c>
      <c r="S21" s="11">
        <v>18</v>
      </c>
      <c r="T21" s="11">
        <v>0</v>
      </c>
      <c r="U21" s="11">
        <v>12</v>
      </c>
      <c r="V21" s="11">
        <v>30</v>
      </c>
      <c r="W21" s="23">
        <f t="shared" si="0"/>
        <v>26.08695652173913</v>
      </c>
      <c r="X21" s="17">
        <v>13</v>
      </c>
      <c r="Y21" s="11" t="s">
        <v>61</v>
      </c>
    </row>
    <row r="22" spans="1:25" ht="12" customHeight="1">
      <c r="A22" s="11">
        <v>14</v>
      </c>
      <c r="B22" s="11" t="s">
        <v>66</v>
      </c>
      <c r="C22" s="18" t="s">
        <v>103</v>
      </c>
      <c r="D22" s="18" t="s">
        <v>104</v>
      </c>
      <c r="E22" s="18" t="s">
        <v>105</v>
      </c>
      <c r="F22" s="19">
        <v>33670</v>
      </c>
      <c r="G22" s="18" t="s">
        <v>2</v>
      </c>
      <c r="H22" s="11" t="s">
        <v>22</v>
      </c>
      <c r="I22" s="18" t="s">
        <v>80</v>
      </c>
      <c r="J22" s="18" t="s">
        <v>171</v>
      </c>
      <c r="K22" s="18" t="s">
        <v>81</v>
      </c>
      <c r="L22" s="18">
        <v>30</v>
      </c>
      <c r="M22" s="11" t="s">
        <v>43</v>
      </c>
      <c r="N22" s="6" t="s">
        <v>382</v>
      </c>
      <c r="O22" s="11" t="s">
        <v>347</v>
      </c>
      <c r="P22" s="18" t="s">
        <v>31</v>
      </c>
      <c r="Q22" s="18" t="s">
        <v>110</v>
      </c>
      <c r="R22" s="11">
        <v>11</v>
      </c>
      <c r="S22" s="15">
        <v>25</v>
      </c>
      <c r="T22" s="15">
        <v>1</v>
      </c>
      <c r="U22" s="15">
        <v>1</v>
      </c>
      <c r="V22" s="5">
        <f>S22+T22+U22</f>
        <v>27</v>
      </c>
      <c r="W22" s="23">
        <f t="shared" si="0"/>
        <v>23.47826086956522</v>
      </c>
      <c r="X22" s="15">
        <v>14</v>
      </c>
      <c r="Y22" s="11" t="s">
        <v>61</v>
      </c>
    </row>
    <row r="23" spans="1:25" ht="12" customHeight="1">
      <c r="A23" s="11">
        <v>15</v>
      </c>
      <c r="B23" s="11" t="s">
        <v>66</v>
      </c>
      <c r="C23" s="18" t="s">
        <v>112</v>
      </c>
      <c r="D23" s="18" t="s">
        <v>94</v>
      </c>
      <c r="E23" s="18" t="s">
        <v>113</v>
      </c>
      <c r="F23" s="19">
        <v>33802</v>
      </c>
      <c r="G23" s="18" t="s">
        <v>2</v>
      </c>
      <c r="H23" s="11" t="s">
        <v>22</v>
      </c>
      <c r="I23" s="18" t="s">
        <v>114</v>
      </c>
      <c r="J23" s="18" t="s">
        <v>100</v>
      </c>
      <c r="K23" s="18" t="s">
        <v>115</v>
      </c>
      <c r="L23" s="18">
        <v>0</v>
      </c>
      <c r="M23" s="11" t="s">
        <v>43</v>
      </c>
      <c r="N23" s="6" t="s">
        <v>383</v>
      </c>
      <c r="O23" s="11" t="s">
        <v>345</v>
      </c>
      <c r="P23" s="18" t="s">
        <v>30</v>
      </c>
      <c r="Q23" s="18" t="s">
        <v>116</v>
      </c>
      <c r="R23" s="11">
        <v>11</v>
      </c>
      <c r="S23" s="11">
        <v>24</v>
      </c>
      <c r="T23" s="11">
        <v>0</v>
      </c>
      <c r="U23" s="11">
        <v>0</v>
      </c>
      <c r="V23" s="5">
        <f>S23+T23+U23</f>
        <v>24</v>
      </c>
      <c r="W23" s="23">
        <f t="shared" si="0"/>
        <v>20.869565217391305</v>
      </c>
      <c r="X23" s="17">
        <v>15</v>
      </c>
      <c r="Y23" s="11" t="s">
        <v>61</v>
      </c>
    </row>
    <row r="24" spans="1:25" ht="12" customHeight="1">
      <c r="A24" s="11">
        <v>16</v>
      </c>
      <c r="B24" s="11" t="s">
        <v>66</v>
      </c>
      <c r="C24" s="11" t="s">
        <v>129</v>
      </c>
      <c r="D24" s="11" t="s">
        <v>130</v>
      </c>
      <c r="E24" s="11" t="s">
        <v>131</v>
      </c>
      <c r="F24" s="20">
        <v>33888</v>
      </c>
      <c r="G24" s="11" t="s">
        <v>2</v>
      </c>
      <c r="H24" s="11" t="s">
        <v>22</v>
      </c>
      <c r="I24" s="11" t="s">
        <v>132</v>
      </c>
      <c r="J24" s="11" t="s">
        <v>69</v>
      </c>
      <c r="K24" s="11" t="s">
        <v>133</v>
      </c>
      <c r="L24" s="11">
        <v>17</v>
      </c>
      <c r="M24" s="11" t="s">
        <v>43</v>
      </c>
      <c r="N24" s="6" t="s">
        <v>384</v>
      </c>
      <c r="O24" s="11" t="s">
        <v>347</v>
      </c>
      <c r="P24" s="18" t="s">
        <v>30</v>
      </c>
      <c r="Q24" s="11" t="s">
        <v>134</v>
      </c>
      <c r="R24" s="11">
        <v>11</v>
      </c>
      <c r="S24" s="11">
        <v>17</v>
      </c>
      <c r="T24" s="11">
        <v>0</v>
      </c>
      <c r="U24" s="11">
        <v>6</v>
      </c>
      <c r="V24" s="11">
        <f>S24+T24+U24</f>
        <v>23</v>
      </c>
      <c r="W24" s="23">
        <f t="shared" si="0"/>
        <v>20</v>
      </c>
      <c r="X24" s="15">
        <v>16</v>
      </c>
      <c r="Y24" s="11" t="s">
        <v>61</v>
      </c>
    </row>
    <row r="25" spans="1:25" ht="12" customHeight="1">
      <c r="A25" s="11">
        <v>17</v>
      </c>
      <c r="B25" s="11" t="s">
        <v>66</v>
      </c>
      <c r="C25" s="11" t="s">
        <v>145</v>
      </c>
      <c r="D25" s="11" t="s">
        <v>146</v>
      </c>
      <c r="E25" s="11" t="s">
        <v>142</v>
      </c>
      <c r="F25" s="20">
        <v>33795</v>
      </c>
      <c r="G25" s="11" t="s">
        <v>1</v>
      </c>
      <c r="H25" s="11" t="s">
        <v>22</v>
      </c>
      <c r="I25" s="11" t="s">
        <v>76</v>
      </c>
      <c r="J25" s="11" t="s">
        <v>77</v>
      </c>
      <c r="K25" s="11" t="s">
        <v>78</v>
      </c>
      <c r="L25" s="11">
        <v>25</v>
      </c>
      <c r="M25" s="11" t="s">
        <v>43</v>
      </c>
      <c r="N25" s="6" t="s">
        <v>385</v>
      </c>
      <c r="O25" s="11" t="s">
        <v>345</v>
      </c>
      <c r="P25" s="18" t="s">
        <v>30</v>
      </c>
      <c r="Q25" s="11" t="s">
        <v>147</v>
      </c>
      <c r="R25" s="11">
        <v>11</v>
      </c>
      <c r="S25" s="11">
        <v>13</v>
      </c>
      <c r="T25" s="11">
        <v>0</v>
      </c>
      <c r="U25" s="11">
        <v>4</v>
      </c>
      <c r="V25" s="11">
        <v>17</v>
      </c>
      <c r="W25" s="23">
        <f t="shared" si="0"/>
        <v>14.782608695652174</v>
      </c>
      <c r="X25" s="17">
        <v>17</v>
      </c>
      <c r="Y25" s="11" t="s">
        <v>61</v>
      </c>
    </row>
    <row r="26" spans="1:25" ht="12" customHeight="1">
      <c r="A26" s="11">
        <v>18</v>
      </c>
      <c r="B26" s="11" t="s">
        <v>66</v>
      </c>
      <c r="C26" s="11" t="s">
        <v>338</v>
      </c>
      <c r="D26" s="11" t="s">
        <v>15</v>
      </c>
      <c r="E26" s="11" t="s">
        <v>19</v>
      </c>
      <c r="F26" s="20">
        <v>33817</v>
      </c>
      <c r="G26" s="11" t="s">
        <v>2</v>
      </c>
      <c r="H26" s="11" t="s">
        <v>22</v>
      </c>
      <c r="I26" s="11" t="s">
        <v>163</v>
      </c>
      <c r="J26" s="11" t="s">
        <v>164</v>
      </c>
      <c r="K26" s="11" t="s">
        <v>165</v>
      </c>
      <c r="L26" s="11">
        <v>12</v>
      </c>
      <c r="M26" s="11" t="s">
        <v>43</v>
      </c>
      <c r="N26" s="6" t="s">
        <v>386</v>
      </c>
      <c r="O26" s="11" t="s">
        <v>347</v>
      </c>
      <c r="P26" s="18" t="s">
        <v>30</v>
      </c>
      <c r="Q26" s="11" t="s">
        <v>166</v>
      </c>
      <c r="R26" s="11">
        <v>11</v>
      </c>
      <c r="S26" s="11">
        <v>16</v>
      </c>
      <c r="T26" s="11">
        <v>0</v>
      </c>
      <c r="U26" s="11">
        <v>0</v>
      </c>
      <c r="V26" s="11">
        <v>16</v>
      </c>
      <c r="W26" s="23">
        <f t="shared" si="0"/>
        <v>13.91304347826087</v>
      </c>
      <c r="X26" s="15">
        <v>18</v>
      </c>
      <c r="Y26" s="11" t="s">
        <v>61</v>
      </c>
    </row>
  </sheetData>
  <mergeCells count="35">
    <mergeCell ref="V7:V8"/>
    <mergeCell ref="W7:W8"/>
    <mergeCell ref="X7:X8"/>
    <mergeCell ref="Y7:Y8"/>
    <mergeCell ref="P7:P8"/>
    <mergeCell ref="Q7:Q8"/>
    <mergeCell ref="R7:R8"/>
    <mergeCell ref="S7:U7"/>
    <mergeCell ref="L7:L8"/>
    <mergeCell ref="M7:M8"/>
    <mergeCell ref="N7:N8"/>
    <mergeCell ref="O7:O8"/>
    <mergeCell ref="H7:H8"/>
    <mergeCell ref="I7:I8"/>
    <mergeCell ref="J7:J8"/>
    <mergeCell ref="K7:K8"/>
    <mergeCell ref="C6:H6"/>
    <mergeCell ref="I6:L6"/>
    <mergeCell ref="M6:Q6"/>
    <mergeCell ref="A7:A8"/>
    <mergeCell ref="B7:B8"/>
    <mergeCell ref="C7:C8"/>
    <mergeCell ref="D7:D8"/>
    <mergeCell ref="E7:E8"/>
    <mergeCell ref="F7:F8"/>
    <mergeCell ref="G7:G8"/>
    <mergeCell ref="A4:B4"/>
    <mergeCell ref="C4:Y4"/>
    <mergeCell ref="A5:B5"/>
    <mergeCell ref="C5:Y5"/>
    <mergeCell ref="A1:Y1"/>
    <mergeCell ref="A2:B2"/>
    <mergeCell ref="C2:Y2"/>
    <mergeCell ref="A3:B3"/>
    <mergeCell ref="C3:Y3"/>
  </mergeCells>
  <dataValidations count="3">
    <dataValidation allowBlank="1" showInputMessage="1" showErrorMessage="1" sqref="R6:R26 C2:C4 C6:C14 A2:A5 M6:M8 D7:G14 N7:O26"/>
    <dataValidation type="list" allowBlank="1" showInputMessage="1" showErrorMessage="1" sqref="P9:P26">
      <formula1>location</formula1>
    </dataValidation>
    <dataValidation type="list" allowBlank="1" showInputMessage="1" showErrorMessage="1" sqref="M9:M26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7" sqref="C17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43</v>
      </c>
    </row>
    <row r="2" ht="12.75">
      <c r="A2" t="s">
        <v>45</v>
      </c>
    </row>
    <row r="3" ht="12.75">
      <c r="A3" t="s">
        <v>44</v>
      </c>
    </row>
    <row r="4" ht="12.75">
      <c r="A4" t="s">
        <v>4</v>
      </c>
    </row>
    <row r="5" ht="12.75">
      <c r="A5" t="s">
        <v>32</v>
      </c>
    </row>
    <row r="6" ht="12.75">
      <c r="A6" t="s">
        <v>46</v>
      </c>
    </row>
    <row r="7" ht="12.75">
      <c r="A7" t="s">
        <v>42</v>
      </c>
    </row>
    <row r="8" ht="12.75">
      <c r="A8" t="s">
        <v>21</v>
      </c>
    </row>
    <row r="9" ht="12.75">
      <c r="A9" t="s">
        <v>33</v>
      </c>
    </row>
    <row r="10" ht="12.75">
      <c r="A10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</cp:lastModifiedBy>
  <dcterms:created xsi:type="dcterms:W3CDTF">2007-11-07T20:16:05Z</dcterms:created>
  <dcterms:modified xsi:type="dcterms:W3CDTF">2009-12-04T12:46:49Z</dcterms:modified>
  <cp:category/>
  <cp:version/>
  <cp:contentType/>
  <cp:contentStatus/>
</cp:coreProperties>
</file>